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showInkAnnotation="0" codeName="ThisWorkbook" defaultThemeVersion="166925"/>
  <xr:revisionPtr revIDLastSave="15" documentId="8_{EFFE97B2-CA63-43DB-BB80-4F4D1C76A145}" xr6:coauthVersionLast="47" xr6:coauthVersionMax="47" xr10:uidLastSave="{224D13EA-C566-4F6B-AFC8-3657A8B42058}"/>
  <workbookProtection workbookAlgorithmName="SHA-512" workbookHashValue="wzRhhg9iiRAWOk9IVTsg2dsqLjzeyFiX2i4hQ1me2sFcaVJJc6b+VWtj11wpFuBCzeB3jUIAZUgFgZWtVBYU8g==" workbookSaltValue="3r2Wp77xeSx1vYCOsosGEw==" workbookSpinCount="100000" lockStructure="1"/>
  <bookViews>
    <workbookView xWindow="-108" yWindow="-108" windowWidth="30936" windowHeight="16776" xr2:uid="{14A07214-63EE-40E6-AB3B-7382E118B9AD}"/>
  </bookViews>
  <sheets>
    <sheet name="Demokratisk bæredygtighed" sheetId="1" r:id="rId1"/>
    <sheet name="VEJLEDNING BUDGETSKABELON" sheetId="3" r:id="rId2"/>
    <sheet name="VIP Kategorier"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 i="1" l="1"/>
  <c r="I24" i="1"/>
  <c r="I25" i="1"/>
  <c r="I26" i="1"/>
  <c r="I27" i="1"/>
  <c r="I28" i="1"/>
  <c r="I29" i="1"/>
  <c r="I30" i="1"/>
  <c r="I31" i="1"/>
  <c r="I32" i="1"/>
  <c r="I33" i="1"/>
  <c r="H24" i="1"/>
  <c r="H25" i="1"/>
  <c r="H26" i="1"/>
  <c r="H27" i="1"/>
  <c r="H28" i="1"/>
  <c r="H29" i="1"/>
  <c r="H30" i="1"/>
  <c r="G24" i="1"/>
  <c r="G25" i="1"/>
  <c r="G26" i="1"/>
  <c r="G27" i="1"/>
  <c r="G28" i="1"/>
  <c r="G29" i="1"/>
  <c r="F19" i="1"/>
  <c r="F20" i="1"/>
  <c r="F21" i="1"/>
  <c r="F22" i="1"/>
  <c r="F23" i="1"/>
  <c r="F24" i="1"/>
  <c r="F25" i="1"/>
  <c r="F26" i="1"/>
  <c r="F27" i="1"/>
  <c r="F28" i="1"/>
  <c r="F29" i="1"/>
  <c r="F30" i="1"/>
  <c r="F31" i="1"/>
  <c r="F32" i="1"/>
  <c r="F33" i="1"/>
  <c r="F34" i="1"/>
  <c r="F35" i="1"/>
  <c r="F36" i="1"/>
  <c r="F37" i="1"/>
  <c r="F38" i="1"/>
  <c r="AJ53" i="1" a="1"/>
  <c r="AJ53" i="1" s="1"/>
  <c r="AE53" i="1" a="1"/>
  <c r="AE53" i="1" s="1"/>
  <c r="Z53" i="1" a="1"/>
  <c r="Z53" i="1" s="1"/>
  <c r="U53" i="1" a="1"/>
  <c r="U53" i="1" s="1"/>
  <c r="P53" i="1" a="1"/>
  <c r="P53" i="1" s="1"/>
  <c r="K53" i="1" a="1"/>
  <c r="K53" i="1" s="1"/>
  <c r="AM43" i="1"/>
  <c r="AM55" i="1" s="1"/>
  <c r="AK43" i="1"/>
  <c r="AH43" i="1"/>
  <c r="AH55" i="1" s="1"/>
  <c r="AF43" i="1"/>
  <c r="AC43" i="1"/>
  <c r="AC55" i="1" s="1"/>
  <c r="AA43" i="1"/>
  <c r="X43" i="1"/>
  <c r="X55" i="1" s="1"/>
  <c r="V43" i="1"/>
  <c r="S43" i="1"/>
  <c r="S55" i="1" s="1"/>
  <c r="Q43" i="1"/>
  <c r="N43" i="1"/>
  <c r="N55" i="1" s="1"/>
  <c r="L43" i="1"/>
  <c r="F50" i="1" l="1"/>
  <c r="G40" i="1"/>
  <c r="AO6" i="1" a="1"/>
  <c r="AO6" i="1" s="1"/>
  <c r="I48" i="1"/>
  <c r="I49" i="1"/>
  <c r="I50" i="1"/>
  <c r="I51" i="1"/>
  <c r="G48" i="1"/>
  <c r="G49" i="1"/>
  <c r="G50" i="1"/>
  <c r="G51" i="1"/>
  <c r="F48" i="1"/>
  <c r="F49" i="1"/>
  <c r="F51" i="1"/>
  <c r="H48" i="1"/>
  <c r="H49" i="1"/>
  <c r="H50" i="1"/>
  <c r="H51" i="1"/>
  <c r="I47" i="1"/>
  <c r="H47" i="1"/>
  <c r="G47" i="1"/>
  <c r="F47" i="1"/>
  <c r="I10" i="1"/>
  <c r="I11" i="1"/>
  <c r="I12" i="1"/>
  <c r="I13" i="1"/>
  <c r="I14" i="1"/>
  <c r="I15" i="1"/>
  <c r="I16" i="1"/>
  <c r="I17" i="1"/>
  <c r="I18" i="1"/>
  <c r="I19" i="1"/>
  <c r="I20" i="1"/>
  <c r="I21" i="1"/>
  <c r="I22" i="1"/>
  <c r="I34" i="1"/>
  <c r="I35" i="1"/>
  <c r="I36" i="1"/>
  <c r="I37" i="1"/>
  <c r="I38" i="1"/>
  <c r="H10" i="1"/>
  <c r="H11" i="1"/>
  <c r="H12" i="1"/>
  <c r="H13" i="1"/>
  <c r="H14" i="1"/>
  <c r="H15" i="1"/>
  <c r="H16" i="1"/>
  <c r="H17" i="1"/>
  <c r="H18" i="1"/>
  <c r="H19" i="1"/>
  <c r="H20" i="1"/>
  <c r="H21" i="1"/>
  <c r="H22" i="1"/>
  <c r="H23" i="1"/>
  <c r="H31" i="1"/>
  <c r="H32" i="1"/>
  <c r="H33" i="1"/>
  <c r="H34" i="1"/>
  <c r="H35" i="1"/>
  <c r="H36" i="1"/>
  <c r="H37" i="1"/>
  <c r="H38" i="1"/>
  <c r="G10" i="1"/>
  <c r="G11" i="1"/>
  <c r="G12" i="1"/>
  <c r="G13" i="1"/>
  <c r="G14" i="1"/>
  <c r="G15" i="1"/>
  <c r="G16" i="1"/>
  <c r="G17" i="1"/>
  <c r="G18" i="1"/>
  <c r="G19" i="1"/>
  <c r="G20" i="1"/>
  <c r="G21" i="1"/>
  <c r="G22" i="1"/>
  <c r="G23" i="1"/>
  <c r="G30" i="1"/>
  <c r="G31" i="1"/>
  <c r="G32" i="1"/>
  <c r="G33" i="1"/>
  <c r="G34" i="1"/>
  <c r="G35" i="1"/>
  <c r="G36" i="1"/>
  <c r="G37" i="1"/>
  <c r="G38" i="1"/>
  <c r="F10" i="1"/>
  <c r="F11" i="1"/>
  <c r="F12" i="1"/>
  <c r="F13" i="1"/>
  <c r="F14" i="1"/>
  <c r="F15" i="1"/>
  <c r="F16" i="1"/>
  <c r="F17" i="1"/>
  <c r="F18" i="1"/>
  <c r="AJ6" i="1"/>
  <c r="AE6" i="1"/>
  <c r="Z6" i="1"/>
  <c r="U6" i="1"/>
  <c r="P6" i="1"/>
  <c r="K6" i="1"/>
  <c r="G9" i="1"/>
  <c r="F9" i="1"/>
  <c r="G41" i="1" l="1"/>
  <c r="G42" i="1"/>
  <c r="I9" i="1"/>
  <c r="I40" i="1"/>
  <c r="I41" i="1"/>
  <c r="I42" i="1"/>
  <c r="H9" i="1"/>
  <c r="AK53" i="1"/>
  <c r="AK55" i="1" s="1"/>
  <c r="AA53" i="1"/>
  <c r="AA55" i="1" s="1"/>
  <c r="AR43" i="1"/>
  <c r="AR55" i="1" s="1"/>
  <c r="AF53" i="1"/>
  <c r="AF55" i="1" s="1"/>
  <c r="V53" i="1"/>
  <c r="V55" i="1" s="1"/>
  <c r="AP43" i="1"/>
  <c r="Q53" i="1"/>
  <c r="Q55" i="1" s="1"/>
  <c r="AO53" i="1" a="1"/>
  <c r="AO53" i="1" s="1"/>
  <c r="AP53" i="1" s="1"/>
  <c r="G43" i="1" l="1"/>
  <c r="I43" i="1"/>
  <c r="L53" i="1"/>
  <c r="F53" i="1"/>
  <c r="AP55" i="1"/>
  <c r="I55" i="1"/>
  <c r="G53" i="1" l="1"/>
  <c r="L55" i="1"/>
  <c r="G55"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<sst xmlns="http://schemas.openxmlformats.org/spreadsheetml/2006/main" count="130" uniqueCount="78">
  <si>
    <t>Projekttitel</t>
  </si>
  <si>
    <t>Forventet projektopstart
(MM-ÅÅÅÅ)</t>
  </si>
  <si>
    <t>Total (alle år)</t>
  </si>
  <si>
    <t>Fra VELUX FONDEN</t>
  </si>
  <si>
    <t>Medfinansiering</t>
  </si>
  <si>
    <t>From Velux Fonden</t>
  </si>
  <si>
    <t>Co-financing</t>
  </si>
  <si>
    <t>Løn - VIP A</t>
  </si>
  <si>
    <t>Stillingsbetegnelse</t>
  </si>
  <si>
    <t>Universitet</t>
  </si>
  <si>
    <t>mdr.</t>
  </si>
  <si>
    <t>kr.</t>
  </si>
  <si>
    <t>Mdr.</t>
  </si>
  <si>
    <t>DKK</t>
  </si>
  <si>
    <t>Navn</t>
  </si>
  <si>
    <t>Løn - VIP B</t>
  </si>
  <si>
    <t>Løn - VIP C</t>
  </si>
  <si>
    <t>Løn - andre projektdeltagere</t>
  </si>
  <si>
    <t>Institution</t>
  </si>
  <si>
    <t>Projektomkostninger</t>
  </si>
  <si>
    <t>Drift*</t>
  </si>
  <si>
    <t>Rejser*</t>
  </si>
  <si>
    <t>Udstyr*</t>
  </si>
  <si>
    <t>Administrative udgifter, andre projektdeltagere*</t>
  </si>
  <si>
    <t>Type udgift</t>
  </si>
  <si>
    <t>Eventuel person</t>
  </si>
  <si>
    <t>Projekttillæg (automatisk)</t>
  </si>
  <si>
    <t>Total</t>
  </si>
  <si>
    <t>*Drift:</t>
  </si>
  <si>
    <t>*Rejser:</t>
  </si>
  <si>
    <t>*Udstyr</t>
  </si>
  <si>
    <t>Angiv venligst:</t>
  </si>
  <si>
    <t>*Administrative udgifter, andre projektdeltagere:</t>
  </si>
  <si>
    <t>*Andre kommentarer:</t>
  </si>
  <si>
    <t>Ansøgt beløb</t>
  </si>
  <si>
    <t>Medfinansering</t>
  </si>
  <si>
    <t>Angiv venligst frikøb til forskning i procent:</t>
  </si>
  <si>
    <t>%</t>
  </si>
  <si>
    <t>VIP A</t>
  </si>
  <si>
    <t>VIP B</t>
  </si>
  <si>
    <t>VIP C</t>
  </si>
  <si>
    <t>Universiteter</t>
  </si>
  <si>
    <t>UC stillinger</t>
  </si>
  <si>
    <t>Professor</t>
  </si>
  <si>
    <t>Ph.d.-studerende</t>
  </si>
  <si>
    <t>Aalborg Universitet</t>
  </si>
  <si>
    <t>Lektor</t>
  </si>
  <si>
    <t>Ph.d.-studerende (4+4)</t>
  </si>
  <si>
    <t>C - Andet</t>
  </si>
  <si>
    <t>Aarhus Universitet</t>
  </si>
  <si>
    <t>Andet (skriv selv)</t>
  </si>
  <si>
    <t>Adjunkt</t>
  </si>
  <si>
    <t>Ph.d.-studerende (3+5)</t>
  </si>
  <si>
    <t>Copenhagen Business School</t>
  </si>
  <si>
    <t>Seniorforsker</t>
  </si>
  <si>
    <t>Postdoc</t>
  </si>
  <si>
    <t>Danmarks Tekniske Universitet</t>
  </si>
  <si>
    <t>Forsker</t>
  </si>
  <si>
    <t>Fróðskaparsetur Føroya</t>
  </si>
  <si>
    <t>A - Andet</t>
  </si>
  <si>
    <t>Ilisimatusarfik</t>
  </si>
  <si>
    <t>IT-Universitetet</t>
  </si>
  <si>
    <t>Københavns Universitet</t>
  </si>
  <si>
    <t>PhD education rate (Dry)</t>
  </si>
  <si>
    <t>Roskilde Universitet</t>
  </si>
  <si>
    <t>Project supplement (Dry)</t>
  </si>
  <si>
    <t>Syddansk Universitet</t>
  </si>
  <si>
    <t xml:space="preserve">Specificer venligst og vær opmærksom på maksimalt 9 linjers tekst [linjeskift: ALT+ENTER]
</t>
  </si>
  <si>
    <t>Specificer venligst og vær opmærksom på maksimalt 9 linjers tekst  [linjeskift: ALT+ENTER]</t>
  </si>
  <si>
    <t>Specificer venligst og vær opmærksom på maksimalt 9 linjers tekst [linjeskift: ALT+ENTER]</t>
  </si>
  <si>
    <t>PhD uddannelsestakst (automatisk jf. aftale om Budgettillæg)</t>
  </si>
  <si>
    <t>Stilingsbetegnelse</t>
  </si>
  <si>
    <t>Videnskabelig assistent</t>
  </si>
  <si>
    <t>Løn teknisk TAP universitet</t>
  </si>
  <si>
    <t xml:space="preserve">Bemærk at ph.d.-uddannelsestakst og projekttillæg for fleksible ph.d.-stillinger ('ph.d. (4+4)' og 'ph.d. (3+5)') samlet set svarer til dem for en treårig fuldtids ph.d.-stilling. </t>
  </si>
  <si>
    <t>Version 020225</t>
  </si>
  <si>
    <t>Forventet projektafslutning 
(MM-ÅÅÅÅ)</t>
  </si>
  <si>
    <t>Demokratisk bæredygtighed
Forsknings- og forskning-praksisprojekter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</si>
</sst>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yyyy"/>
    <numFmt numFmtId="165" formatCode="0.0;\-0;;@"/>
    <numFmt numFmtId="166" formatCode="#,###;\-0;;@"/>
  </numFmts>
  <fonts count="16">
    <font>
      <sz val="11"/>
      <color theme="1"/>
      <name val="Calibri"/>
      <family val="2"/>
      <scheme val="minor"/>
    </font>
    <font>
      <i/>
      <sz val="11"/>
      <color theme="1"/>
      <name val="Calibri"/>
      <family val="2"/>
      <scheme val="minor"/>
    </font>
    <font>
      <b/>
      <sz val="12"/>
      <color theme="1"/>
      <name val="Arial"/>
      <family val="2"/>
    </font>
    <font>
      <sz val="10"/>
      <color theme="1"/>
      <name val="Arial"/>
      <family val="2"/>
    </font>
    <font>
      <b/>
      <sz val="10"/>
      <color theme="1"/>
      <name val="Arial"/>
      <family val="2"/>
    </font>
    <font>
      <i/>
      <sz val="10"/>
      <color theme="1"/>
      <name val="Arial"/>
      <family val="2"/>
    </font>
    <font>
      <sz val="12"/>
      <color theme="1"/>
      <name val="Arial"/>
      <family val="2"/>
    </font>
    <font>
      <sz val="12"/>
      <color theme="1"/>
      <name val="Calibri"/>
      <family val="2"/>
      <scheme val="minor"/>
    </font>
    <font>
      <sz val="10"/>
      <color theme="1"/>
      <name val="Calibri"/>
      <family val="2"/>
      <scheme val="minor"/>
    </font>
    <font>
      <b/>
      <sz val="10"/>
      <color theme="1"/>
      <name val="Arial "/>
    </font>
    <font>
      <sz val="10"/>
      <color theme="1"/>
      <name val="Arial "/>
    </font>
    <font>
      <b/>
      <sz val="10"/>
      <color rgb="FF000000"/>
      <name val="Arial"/>
      <family val="2"/>
    </font>
    <font>
      <sz val="11"/>
      <color theme="1"/>
      <name val="Aptos"/>
      <family val="2"/>
    </font>
    <font>
      <i/>
      <sz val="9"/>
      <color theme="1"/>
      <name val="Arial"/>
      <family val="2"/>
    </font>
    <font>
      <sz val="9"/>
      <color theme="1"/>
      <name val="Calibri"/>
      <family val="2"/>
      <scheme val="minor"/>
    </font>
    <font>
      <b/>
      <sz val="11"/>
      <color rgb="FF00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darkUp">
        <bgColor theme="0" tint="-4.9989318521683403E-2"/>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6">
    <xf numFmtId="0" fontId="0" fillId="0" borderId="0" xfId="0"/>
    <xf numFmtId="0" fontId="3" fillId="0" borderId="0" xfId="0" applyFont="1"/>
    <xf numFmtId="0" fontId="3" fillId="2" borderId="0" xfId="0" applyFont="1" applyFill="1"/>
    <xf numFmtId="0" fontId="3" fillId="2" borderId="0" xfId="0" applyFont="1" applyFill="1" applyAlignment="1">
      <alignment vertical="top"/>
    </xf>
    <xf numFmtId="0" fontId="4" fillId="2" borderId="0" xfId="0" applyFont="1" applyFill="1"/>
    <xf numFmtId="0" fontId="0" fillId="2" borderId="0" xfId="0" applyFill="1"/>
    <xf numFmtId="0" fontId="3" fillId="2" borderId="1" xfId="0" applyFont="1" applyFill="1" applyBorder="1"/>
    <xf numFmtId="0" fontId="3" fillId="3" borderId="1" xfId="0" applyFont="1" applyFill="1" applyBorder="1"/>
    <xf numFmtId="0" fontId="3" fillId="2" borderId="11" xfId="0" applyFont="1" applyFill="1" applyBorder="1"/>
    <xf numFmtId="0" fontId="3" fillId="2" borderId="12" xfId="0" applyFont="1" applyFill="1" applyBorder="1"/>
    <xf numFmtId="0" fontId="3" fillId="3" borderId="11" xfId="0" applyFont="1" applyFill="1" applyBorder="1"/>
    <xf numFmtId="0" fontId="3" fillId="3" borderId="13" xfId="0" applyFont="1" applyFill="1" applyBorder="1"/>
    <xf numFmtId="0" fontId="3" fillId="3" borderId="14" xfId="0" applyFont="1" applyFill="1" applyBorder="1"/>
    <xf numFmtId="0" fontId="3" fillId="2" borderId="16" xfId="0" applyFont="1" applyFill="1" applyBorder="1"/>
    <xf numFmtId="0" fontId="3" fillId="2" borderId="10" xfId="0" applyFont="1" applyFill="1" applyBorder="1"/>
    <xf numFmtId="0" fontId="3" fillId="2" borderId="17" xfId="0" applyFont="1" applyFill="1" applyBorder="1"/>
    <xf numFmtId="0" fontId="3" fillId="0" borderId="1" xfId="0" applyFont="1" applyBorder="1" applyProtection="1">
      <protection locked="0"/>
    </xf>
    <xf numFmtId="0" fontId="3" fillId="3" borderId="12" xfId="0" applyFont="1" applyFill="1" applyBorder="1"/>
    <xf numFmtId="165" fontId="3" fillId="2" borderId="1" xfId="0" applyNumberFormat="1" applyFont="1" applyFill="1" applyBorder="1"/>
    <xf numFmtId="165" fontId="3" fillId="2" borderId="11" xfId="0" applyNumberFormat="1" applyFont="1" applyFill="1" applyBorder="1"/>
    <xf numFmtId="165" fontId="3" fillId="0" borderId="1" xfId="0" applyNumberFormat="1" applyFont="1" applyBorder="1" applyProtection="1">
      <protection locked="0"/>
    </xf>
    <xf numFmtId="165" fontId="3" fillId="0" borderId="11" xfId="0" applyNumberFormat="1" applyFont="1" applyBorder="1" applyProtection="1">
      <protection locked="0"/>
    </xf>
    <xf numFmtId="166" fontId="3" fillId="2" borderId="1" xfId="0" applyNumberFormat="1" applyFont="1" applyFill="1" applyBorder="1"/>
    <xf numFmtId="166" fontId="3" fillId="2" borderId="12" xfId="0" applyNumberFormat="1" applyFont="1" applyFill="1" applyBorder="1"/>
    <xf numFmtId="166" fontId="3" fillId="0" borderId="1" xfId="0" applyNumberFormat="1" applyFont="1" applyBorder="1" applyProtection="1">
      <protection locked="0"/>
    </xf>
    <xf numFmtId="166" fontId="3" fillId="0" borderId="12" xfId="0" applyNumberFormat="1" applyFont="1" applyBorder="1" applyProtection="1">
      <protection locked="0"/>
    </xf>
    <xf numFmtId="3" fontId="3" fillId="2" borderId="15" xfId="0" applyNumberFormat="1" applyFont="1" applyFill="1" applyBorder="1"/>
    <xf numFmtId="3" fontId="3" fillId="2" borderId="14" xfId="0" applyNumberFormat="1" applyFont="1" applyFill="1" applyBorder="1"/>
    <xf numFmtId="0" fontId="2" fillId="2" borderId="0" xfId="0" applyFont="1" applyFill="1" applyAlignment="1">
      <alignment horizontal="center" vertical="center"/>
    </xf>
    <xf numFmtId="0" fontId="3" fillId="0" borderId="21" xfId="0" applyFont="1" applyBorder="1" applyProtection="1">
      <protection locked="0"/>
    </xf>
    <xf numFmtId="0" fontId="0" fillId="2" borderId="0" xfId="0" applyFill="1" applyAlignment="1" applyProtection="1">
      <alignment horizontal="left" vertical="top"/>
      <protection locked="0"/>
    </xf>
    <xf numFmtId="0" fontId="0" fillId="2" borderId="0" xfId="0" applyFill="1" applyAlignment="1">
      <alignment horizontal="left" vertical="top"/>
    </xf>
    <xf numFmtId="0" fontId="3" fillId="2" borderId="26" xfId="0" applyFont="1" applyFill="1" applyBorder="1"/>
    <xf numFmtId="0" fontId="3" fillId="2" borderId="5" xfId="0" applyFont="1" applyFill="1" applyBorder="1"/>
    <xf numFmtId="0" fontId="3" fillId="2" borderId="34" xfId="0" applyFont="1" applyFill="1" applyBorder="1"/>
    <xf numFmtId="166" fontId="3" fillId="2" borderId="29" xfId="0" applyNumberFormat="1" applyFont="1" applyFill="1" applyBorder="1"/>
    <xf numFmtId="166" fontId="3" fillId="2" borderId="30" xfId="0" applyNumberFormat="1" applyFont="1" applyFill="1" applyBorder="1"/>
    <xf numFmtId="166" fontId="3" fillId="2" borderId="31" xfId="0" applyNumberFormat="1" applyFont="1" applyFill="1" applyBorder="1"/>
    <xf numFmtId="166" fontId="3" fillId="2" borderId="33" xfId="0" applyNumberFormat="1" applyFont="1" applyFill="1" applyBorder="1"/>
    <xf numFmtId="0" fontId="3" fillId="2" borderId="23" xfId="0" applyFont="1" applyFill="1" applyBorder="1"/>
    <xf numFmtId="0" fontId="3" fillId="2" borderId="36" xfId="0" applyFont="1" applyFill="1" applyBorder="1"/>
    <xf numFmtId="0" fontId="4" fillId="2" borderId="0" xfId="0" applyFont="1" applyFill="1" applyAlignment="1" applyProtection="1">
      <alignment horizontal="left" vertical="top"/>
      <protection locked="0"/>
    </xf>
    <xf numFmtId="0" fontId="5" fillId="2" borderId="0" xfId="0" applyFont="1" applyFill="1" applyAlignment="1" applyProtection="1">
      <alignment vertical="top" wrapText="1"/>
      <protection locked="0"/>
    </xf>
    <xf numFmtId="0" fontId="0" fillId="2" borderId="0" xfId="0" applyFill="1" applyAlignment="1" applyProtection="1">
      <alignment vertical="top" wrapText="1"/>
      <protection locked="0"/>
    </xf>
    <xf numFmtId="0" fontId="5" fillId="2" borderId="0" xfId="0" applyFont="1" applyFill="1" applyAlignment="1" applyProtection="1">
      <alignment horizontal="left" vertical="top" wrapText="1"/>
      <protection locked="0"/>
    </xf>
    <xf numFmtId="0" fontId="8" fillId="2" borderId="0" xfId="0" applyFont="1" applyFill="1" applyAlignment="1" applyProtection="1">
      <alignment horizontal="left" vertical="top" wrapText="1"/>
      <protection locked="0"/>
    </xf>
    <xf numFmtId="0" fontId="3" fillId="0" borderId="11" xfId="0" applyFont="1" applyBorder="1" applyProtection="1">
      <protection locked="0"/>
    </xf>
    <xf numFmtId="166" fontId="3" fillId="0" borderId="21" xfId="0" applyNumberFormat="1" applyFont="1" applyBorder="1" applyProtection="1">
      <protection locked="0"/>
    </xf>
    <xf numFmtId="0" fontId="3" fillId="0" borderId="35" xfId="0" applyFont="1" applyBorder="1" applyProtection="1">
      <protection locked="0"/>
    </xf>
    <xf numFmtId="0" fontId="3" fillId="2" borderId="0" xfId="0" applyFont="1" applyFill="1" applyProtection="1">
      <protection hidden="1"/>
    </xf>
    <xf numFmtId="0" fontId="3" fillId="2" borderId="11" xfId="0" applyFont="1" applyFill="1" applyBorder="1" applyProtection="1">
      <protection hidden="1"/>
    </xf>
    <xf numFmtId="0" fontId="3" fillId="2" borderId="1" xfId="0" applyFont="1" applyFill="1" applyBorder="1" applyProtection="1">
      <protection hidden="1"/>
    </xf>
    <xf numFmtId="0" fontId="3" fillId="2" borderId="12" xfId="0" applyFont="1" applyFill="1" applyBorder="1" applyProtection="1">
      <protection hidden="1"/>
    </xf>
    <xf numFmtId="165" fontId="3" fillId="0" borderId="11" xfId="0" applyNumberFormat="1" applyFont="1" applyBorder="1" applyProtection="1">
      <protection hidden="1"/>
    </xf>
    <xf numFmtId="166" fontId="3" fillId="0" borderId="1" xfId="0" applyNumberFormat="1" applyFont="1" applyBorder="1" applyProtection="1">
      <protection hidden="1"/>
    </xf>
    <xf numFmtId="165" fontId="3" fillId="0" borderId="1" xfId="0" applyNumberFormat="1" applyFont="1" applyBorder="1" applyProtection="1">
      <protection hidden="1"/>
    </xf>
    <xf numFmtId="166" fontId="3" fillId="0" borderId="12" xfId="0" applyNumberFormat="1" applyFont="1" applyBorder="1" applyProtection="1">
      <protection hidden="1"/>
    </xf>
    <xf numFmtId="0" fontId="3" fillId="2" borderId="16" xfId="0" applyFont="1" applyFill="1" applyBorder="1" applyProtection="1">
      <protection hidden="1"/>
    </xf>
    <xf numFmtId="0" fontId="3" fillId="2" borderId="10" xfId="0" applyFont="1" applyFill="1" applyBorder="1" applyProtection="1">
      <protection hidden="1"/>
    </xf>
    <xf numFmtId="0" fontId="3" fillId="2" borderId="17" xfId="0" applyFont="1" applyFill="1" applyBorder="1" applyProtection="1">
      <protection hidden="1"/>
    </xf>
    <xf numFmtId="0" fontId="3" fillId="3" borderId="11" xfId="0" applyFont="1" applyFill="1" applyBorder="1" applyProtection="1">
      <protection hidden="1"/>
    </xf>
    <xf numFmtId="0" fontId="3" fillId="3" borderId="1" xfId="0" applyFont="1" applyFill="1" applyBorder="1" applyProtection="1">
      <protection hidden="1"/>
    </xf>
    <xf numFmtId="166" fontId="3" fillId="2" borderId="1" xfId="0" applyNumberFormat="1" applyFont="1" applyFill="1" applyBorder="1" applyProtection="1">
      <protection hidden="1"/>
    </xf>
    <xf numFmtId="166" fontId="3" fillId="2" borderId="12" xfId="0" applyNumberFormat="1" applyFont="1" applyFill="1" applyBorder="1" applyProtection="1">
      <protection hidden="1"/>
    </xf>
    <xf numFmtId="0" fontId="3" fillId="0" borderId="11" xfId="0" applyFont="1" applyBorder="1" applyProtection="1">
      <protection hidden="1"/>
    </xf>
    <xf numFmtId="0" fontId="3" fillId="0" borderId="1" xfId="0" applyFont="1" applyBorder="1" applyProtection="1">
      <protection hidden="1"/>
    </xf>
    <xf numFmtId="166" fontId="3" fillId="0" borderId="21" xfId="0" applyNumberFormat="1" applyFont="1" applyBorder="1" applyProtection="1">
      <protection hidden="1"/>
    </xf>
    <xf numFmtId="165" fontId="3" fillId="2" borderId="11" xfId="0" applyNumberFormat="1" applyFont="1" applyFill="1" applyBorder="1" applyProtection="1">
      <protection hidden="1"/>
    </xf>
    <xf numFmtId="0" fontId="3" fillId="3" borderId="12" xfId="0" applyFont="1" applyFill="1" applyBorder="1" applyProtection="1">
      <protection hidden="1"/>
    </xf>
    <xf numFmtId="0" fontId="3" fillId="3" borderId="13" xfId="0" applyFont="1" applyFill="1" applyBorder="1" applyProtection="1">
      <protection hidden="1"/>
    </xf>
    <xf numFmtId="3" fontId="3" fillId="2" borderId="14" xfId="0" applyNumberFormat="1" applyFont="1" applyFill="1" applyBorder="1" applyProtection="1">
      <protection hidden="1"/>
    </xf>
    <xf numFmtId="0" fontId="3" fillId="3" borderId="14" xfId="0" applyFont="1" applyFill="1" applyBorder="1" applyProtection="1">
      <protection hidden="1"/>
    </xf>
    <xf numFmtId="3" fontId="3" fillId="2" borderId="15" xfId="0" applyNumberFormat="1" applyFont="1" applyFill="1" applyBorder="1" applyProtection="1">
      <protection hidden="1"/>
    </xf>
    <xf numFmtId="0" fontId="0" fillId="2" borderId="0" xfId="0" applyFill="1" applyAlignment="1">
      <alignment vertical="top" wrapText="1"/>
    </xf>
    <xf numFmtId="0" fontId="9" fillId="2" borderId="0" xfId="0" applyFont="1" applyFill="1" applyAlignment="1">
      <alignment vertical="top"/>
    </xf>
    <xf numFmtId="0" fontId="10" fillId="2" borderId="0" xfId="0" applyFont="1" applyFill="1" applyAlignment="1">
      <alignment horizontal="left" vertical="top"/>
    </xf>
    <xf numFmtId="0" fontId="10" fillId="2" borderId="0" xfId="0" applyFont="1" applyFill="1" applyAlignment="1" applyProtection="1">
      <alignment horizontal="center" vertical="top"/>
      <protection locked="0"/>
    </xf>
    <xf numFmtId="0" fontId="3" fillId="4" borderId="37" xfId="0" applyFont="1" applyFill="1" applyBorder="1" applyProtection="1">
      <protection locked="0"/>
    </xf>
    <xf numFmtId="0" fontId="4" fillId="2" borderId="0" xfId="0" applyFont="1" applyFill="1" applyAlignment="1">
      <alignment horizontal="left"/>
    </xf>
    <xf numFmtId="0" fontId="11" fillId="0" borderId="18" xfId="0" applyFont="1" applyBorder="1" applyAlignment="1">
      <alignment horizontal="left"/>
    </xf>
    <xf numFmtId="0" fontId="9" fillId="0" borderId="19" xfId="0" applyFont="1" applyBorder="1" applyAlignment="1">
      <alignment horizontal="left"/>
    </xf>
    <xf numFmtId="0" fontId="9" fillId="0" borderId="20" xfId="0" applyFont="1" applyBorder="1" applyAlignment="1">
      <alignment horizontal="left"/>
    </xf>
    <xf numFmtId="0" fontId="12" fillId="0" borderId="0" xfId="0" applyFont="1" applyAlignment="1">
      <alignment vertical="center"/>
    </xf>
    <xf numFmtId="0" fontId="12" fillId="0" borderId="0" xfId="0" applyFont="1"/>
    <xf numFmtId="0" fontId="0" fillId="0" borderId="26" xfId="0" applyBorder="1"/>
    <xf numFmtId="0" fontId="3" fillId="2" borderId="6" xfId="0" applyFont="1" applyFill="1" applyBorder="1"/>
    <xf numFmtId="165" fontId="3" fillId="2" borderId="28" xfId="0" applyNumberFormat="1" applyFont="1" applyFill="1" applyBorder="1"/>
    <xf numFmtId="165" fontId="3" fillId="2" borderId="32" xfId="0" applyNumberFormat="1" applyFont="1" applyFill="1" applyBorder="1"/>
    <xf numFmtId="165" fontId="3" fillId="2" borderId="29" xfId="0" applyNumberFormat="1" applyFont="1" applyFill="1" applyBorder="1"/>
    <xf numFmtId="0" fontId="4" fillId="2" borderId="0" xfId="0" applyFont="1" applyFill="1" applyAlignment="1" applyProtection="1">
      <alignment horizontal="left"/>
      <protection locked="0"/>
    </xf>
    <xf numFmtId="0" fontId="5" fillId="2" borderId="0" xfId="0" applyFont="1" applyFill="1"/>
    <xf numFmtId="165" fontId="3" fillId="0" borderId="16" xfId="0" applyNumberFormat="1" applyFont="1" applyBorder="1" applyProtection="1">
      <protection locked="0"/>
    </xf>
    <xf numFmtId="166" fontId="3" fillId="0" borderId="17" xfId="0" applyNumberFormat="1" applyFont="1" applyBorder="1" applyProtection="1">
      <protection locked="0"/>
    </xf>
    <xf numFmtId="165" fontId="3" fillId="0" borderId="16" xfId="0" applyNumberFormat="1" applyFont="1" applyBorder="1" applyProtection="1">
      <protection hidden="1"/>
    </xf>
    <xf numFmtId="166" fontId="3" fillId="0" borderId="10" xfId="0" applyNumberFormat="1" applyFont="1" applyBorder="1" applyProtection="1">
      <protection hidden="1"/>
    </xf>
    <xf numFmtId="165" fontId="3" fillId="0" borderId="10" xfId="0" applyNumberFormat="1" applyFont="1" applyBorder="1" applyProtection="1">
      <protection hidden="1"/>
    </xf>
    <xf numFmtId="166" fontId="3" fillId="0" borderId="17" xfId="0" applyNumberFormat="1" applyFont="1" applyBorder="1" applyProtection="1">
      <protection hidden="1"/>
    </xf>
    <xf numFmtId="165" fontId="3" fillId="2" borderId="16" xfId="0" applyNumberFormat="1" applyFont="1" applyFill="1" applyBorder="1" applyProtection="1">
      <protection locked="0"/>
    </xf>
    <xf numFmtId="166" fontId="3" fillId="2" borderId="17" xfId="0" applyNumberFormat="1" applyFont="1" applyFill="1" applyBorder="1" applyProtection="1">
      <protection locked="0"/>
    </xf>
    <xf numFmtId="166" fontId="3" fillId="0" borderId="31" xfId="0" applyNumberFormat="1" applyFont="1" applyBorder="1" applyProtection="1">
      <protection locked="0"/>
    </xf>
    <xf numFmtId="165" fontId="3" fillId="0" borderId="31" xfId="0" applyNumberFormat="1" applyFont="1" applyBorder="1" applyProtection="1">
      <protection locked="0"/>
    </xf>
    <xf numFmtId="166" fontId="3" fillId="0" borderId="29" xfId="0" applyNumberFormat="1" applyFont="1" applyBorder="1" applyProtection="1">
      <protection locked="0"/>
    </xf>
    <xf numFmtId="165" fontId="3" fillId="0" borderId="29" xfId="0" applyNumberFormat="1" applyFont="1" applyBorder="1" applyProtection="1">
      <protection locked="0"/>
    </xf>
    <xf numFmtId="166" fontId="3" fillId="2" borderId="10" xfId="0" applyNumberFormat="1" applyFont="1" applyFill="1" applyBorder="1" applyProtection="1">
      <protection locked="0"/>
    </xf>
    <xf numFmtId="165" fontId="3" fillId="2" borderId="10" xfId="0" applyNumberFormat="1" applyFont="1" applyFill="1" applyBorder="1" applyProtection="1">
      <protection locked="0"/>
    </xf>
    <xf numFmtId="0" fontId="15" fillId="0" borderId="0" xfId="0" applyFont="1"/>
    <xf numFmtId="0" fontId="3" fillId="0" borderId="31" xfId="0" applyFont="1" applyBorder="1" applyProtection="1">
      <protection locked="0"/>
    </xf>
    <xf numFmtId="0" fontId="3" fillId="0" borderId="29" xfId="0" applyFont="1" applyBorder="1" applyProtection="1">
      <protection locked="0"/>
    </xf>
    <xf numFmtId="0" fontId="4" fillId="2" borderId="10" xfId="0" applyFont="1" applyFill="1" applyBorder="1" applyAlignment="1">
      <alignment wrapText="1"/>
    </xf>
    <xf numFmtId="0" fontId="10" fillId="0" borderId="11" xfId="0" applyFont="1" applyBorder="1" applyAlignment="1" applyProtection="1">
      <alignment horizontal="right" vertical="top"/>
      <protection locked="0"/>
    </xf>
    <xf numFmtId="4" fontId="10" fillId="0" borderId="1" xfId="0" applyNumberFormat="1" applyFont="1" applyBorder="1" applyAlignment="1" applyProtection="1">
      <alignment horizontal="right" vertical="top"/>
      <protection locked="0"/>
    </xf>
    <xf numFmtId="4" fontId="10" fillId="0" borderId="12" xfId="0" applyNumberFormat="1" applyFont="1" applyBorder="1" applyAlignment="1" applyProtection="1">
      <alignment horizontal="right" vertical="top"/>
      <protection locked="0"/>
    </xf>
    <xf numFmtId="0" fontId="10" fillId="0" borderId="13" xfId="0" applyFont="1" applyBorder="1" applyAlignment="1" applyProtection="1">
      <alignment horizontal="right" vertical="top"/>
      <protection locked="0"/>
    </xf>
    <xf numFmtId="4" fontId="10" fillId="0" borderId="14" xfId="0" applyNumberFormat="1" applyFont="1" applyBorder="1" applyAlignment="1" applyProtection="1">
      <alignment horizontal="right" vertical="top"/>
      <protection locked="0"/>
    </xf>
    <xf numFmtId="4" fontId="10" fillId="0" borderId="15" xfId="0" applyNumberFormat="1" applyFont="1" applyBorder="1" applyAlignment="1" applyProtection="1">
      <alignment horizontal="right" vertical="top"/>
      <protection locked="0"/>
    </xf>
    <xf numFmtId="0" fontId="3" fillId="0" borderId="21" xfId="0" applyFont="1" applyBorder="1" applyAlignment="1" applyProtection="1">
      <alignment horizontal="right"/>
      <protection locked="0"/>
    </xf>
    <xf numFmtId="0" fontId="0" fillId="0" borderId="1" xfId="0" applyBorder="1" applyAlignment="1" applyProtection="1">
      <alignment horizontal="right"/>
      <protection locked="0"/>
    </xf>
    <xf numFmtId="0" fontId="13" fillId="4" borderId="2" xfId="0" applyFont="1" applyFill="1" applyBorder="1" applyAlignment="1" applyProtection="1">
      <alignment horizontal="left" vertical="top" wrapText="1"/>
      <protection locked="0"/>
    </xf>
    <xf numFmtId="0" fontId="13" fillId="4" borderId="3" xfId="0" applyFont="1" applyFill="1" applyBorder="1" applyAlignment="1" applyProtection="1">
      <alignment horizontal="left" vertical="top" wrapText="1"/>
      <protection locked="0"/>
    </xf>
    <xf numFmtId="0" fontId="13" fillId="4" borderId="4" xfId="0" applyFont="1" applyFill="1" applyBorder="1" applyAlignment="1" applyProtection="1">
      <alignment horizontal="left" vertical="top" wrapText="1"/>
      <protection locked="0"/>
    </xf>
    <xf numFmtId="0" fontId="13" fillId="4" borderId="5" xfId="0" applyFont="1" applyFill="1" applyBorder="1" applyAlignment="1" applyProtection="1">
      <alignment horizontal="left" vertical="top" wrapText="1"/>
      <protection locked="0"/>
    </xf>
    <xf numFmtId="0" fontId="13" fillId="4" borderId="0" xfId="0" applyFont="1" applyFill="1" applyAlignment="1" applyProtection="1">
      <alignment horizontal="left" vertical="top" wrapText="1"/>
      <protection locked="0"/>
    </xf>
    <xf numFmtId="0" fontId="13" fillId="4" borderId="6" xfId="0" applyFont="1" applyFill="1" applyBorder="1" applyAlignment="1" applyProtection="1">
      <alignment horizontal="left" vertical="top" wrapText="1"/>
      <protection locked="0"/>
    </xf>
    <xf numFmtId="0" fontId="13" fillId="4" borderId="7" xfId="0" applyFont="1" applyFill="1" applyBorder="1" applyAlignment="1" applyProtection="1">
      <alignment horizontal="left" vertical="top" wrapText="1"/>
      <protection locked="0"/>
    </xf>
    <xf numFmtId="0" fontId="13" fillId="4" borderId="8" xfId="0" applyFont="1" applyFill="1" applyBorder="1" applyAlignment="1" applyProtection="1">
      <alignment horizontal="left" vertical="top" wrapText="1"/>
      <protection locked="0"/>
    </xf>
    <xf numFmtId="0" fontId="13" fillId="4" borderId="9" xfId="0" applyFont="1" applyFill="1" applyBorder="1" applyAlignment="1" applyProtection="1">
      <alignment horizontal="left" vertical="top" wrapText="1"/>
      <protection locked="0"/>
    </xf>
    <xf numFmtId="0" fontId="14" fillId="0" borderId="5" xfId="0" applyFont="1" applyBorder="1" applyAlignment="1" applyProtection="1">
      <alignment wrapText="1"/>
      <protection locked="0"/>
    </xf>
    <xf numFmtId="0" fontId="14" fillId="0" borderId="0" xfId="0" applyFont="1" applyAlignment="1" applyProtection="1">
      <alignment wrapText="1"/>
      <protection locked="0"/>
    </xf>
    <xf numFmtId="0" fontId="14" fillId="0" borderId="6" xfId="0" applyFont="1" applyBorder="1" applyAlignment="1" applyProtection="1">
      <alignment wrapText="1"/>
      <protection locked="0"/>
    </xf>
    <xf numFmtId="0" fontId="14" fillId="0" borderId="7" xfId="0" applyFont="1" applyBorder="1" applyAlignment="1" applyProtection="1">
      <alignment wrapText="1"/>
      <protection locked="0"/>
    </xf>
    <xf numFmtId="0" fontId="14" fillId="0" borderId="8" xfId="0" applyFont="1" applyBorder="1" applyAlignment="1" applyProtection="1">
      <alignment wrapText="1"/>
      <protection locked="0"/>
    </xf>
    <xf numFmtId="0" fontId="14" fillId="0" borderId="9" xfId="0" applyFont="1" applyBorder="1" applyAlignment="1" applyProtection="1">
      <alignment wrapText="1"/>
      <protection locked="0"/>
    </xf>
    <xf numFmtId="0" fontId="3" fillId="2" borderId="0" xfId="0" applyFont="1" applyFill="1" applyAlignment="1">
      <alignment horizontal="right" wrapText="1"/>
    </xf>
    <xf numFmtId="0" fontId="3" fillId="2" borderId="0" xfId="0" applyFont="1" applyFill="1" applyAlignment="1" applyProtection="1">
      <alignment horizontal="right" wrapText="1"/>
      <protection locked="0"/>
    </xf>
    <xf numFmtId="0" fontId="3" fillId="4" borderId="1" xfId="0" applyFont="1" applyFill="1" applyBorder="1"/>
    <xf numFmtId="0" fontId="13" fillId="0" borderId="2"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13" fillId="0" borderId="4" xfId="0" applyFont="1" applyBorder="1" applyAlignment="1" applyProtection="1">
      <alignment horizontal="left" vertical="top" wrapText="1"/>
      <protection locked="0"/>
    </xf>
    <xf numFmtId="0" fontId="13" fillId="0" borderId="5" xfId="0" applyFont="1" applyBorder="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3" fillId="0" borderId="6" xfId="0" applyFont="1" applyBorder="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13" fillId="0" borderId="8" xfId="0" applyFont="1" applyBorder="1" applyAlignment="1" applyProtection="1">
      <alignment horizontal="left" vertical="top" wrapText="1"/>
      <protection locked="0"/>
    </xf>
    <xf numFmtId="0" fontId="13" fillId="0" borderId="9"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14" fillId="0" borderId="4" xfId="0" applyFont="1" applyBorder="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0" fontId="14" fillId="0" borderId="5"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14" fillId="0" borderId="8" xfId="0" applyFont="1" applyBorder="1" applyAlignment="1" applyProtection="1">
      <alignment horizontal="left" vertical="top" wrapText="1"/>
      <protection locked="0"/>
    </xf>
    <xf numFmtId="0" fontId="14"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3" fillId="2" borderId="11" xfId="0" applyFont="1" applyFill="1" applyBorder="1" applyAlignment="1">
      <alignment horizontal="center"/>
    </xf>
    <xf numFmtId="0" fontId="3" fillId="2" borderId="1" xfId="0" applyFont="1" applyFill="1" applyBorder="1" applyAlignment="1">
      <alignment horizontal="center"/>
    </xf>
    <xf numFmtId="0" fontId="3" fillId="2" borderId="12"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8" xfId="0" applyFont="1" applyFill="1" applyBorder="1" applyAlignment="1">
      <alignment horizontal="center"/>
    </xf>
    <xf numFmtId="0" fontId="4" fillId="2" borderId="19" xfId="0" applyFont="1" applyFill="1" applyBorder="1" applyAlignment="1">
      <alignment horizontal="center"/>
    </xf>
    <xf numFmtId="0" fontId="4" fillId="2" borderId="20" xfId="0" applyFont="1" applyFill="1" applyBorder="1" applyAlignment="1">
      <alignment horizontal="center"/>
    </xf>
    <xf numFmtId="0" fontId="4" fillId="2" borderId="0" xfId="0" applyFont="1" applyFill="1" applyAlignment="1">
      <alignment vertical="top"/>
    </xf>
    <xf numFmtId="0" fontId="3" fillId="2" borderId="0" xfId="0" applyFont="1" applyFill="1" applyAlignment="1">
      <alignment vertical="top"/>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5" fillId="2" borderId="0" xfId="0" applyFont="1" applyFill="1" applyAlignment="1">
      <alignment wrapText="1"/>
    </xf>
    <xf numFmtId="0" fontId="1" fillId="2" borderId="0" xfId="0" applyFont="1" applyFill="1" applyAlignment="1">
      <alignment wrapText="1"/>
    </xf>
    <xf numFmtId="0" fontId="1" fillId="2" borderId="0" xfId="0" applyFont="1" applyFill="1"/>
    <xf numFmtId="164" fontId="3" fillId="0" borderId="0" xfId="0" applyNumberFormat="1" applyFont="1" applyProtection="1">
      <protection locked="0"/>
    </xf>
    <xf numFmtId="0" fontId="0" fillId="0" borderId="0" xfId="0" applyProtection="1">
      <protection locked="0"/>
    </xf>
    <xf numFmtId="0" fontId="4" fillId="2" borderId="18" xfId="0" applyFont="1" applyFill="1" applyBorder="1" applyAlignment="1" applyProtection="1">
      <alignment horizontal="center"/>
      <protection hidden="1"/>
    </xf>
    <xf numFmtId="0" fontId="4" fillId="2" borderId="19" xfId="0" applyFont="1" applyFill="1" applyBorder="1" applyAlignment="1" applyProtection="1">
      <alignment horizontal="center"/>
      <protection hidden="1"/>
    </xf>
    <xf numFmtId="0" fontId="4" fillId="2" borderId="20" xfId="0" applyFont="1" applyFill="1" applyBorder="1" applyAlignment="1" applyProtection="1">
      <alignment horizontal="center"/>
      <protection hidden="1"/>
    </xf>
    <xf numFmtId="0" fontId="3" fillId="2" borderId="11" xfId="0" applyFont="1" applyFill="1" applyBorder="1" applyAlignment="1" applyProtection="1">
      <alignment horizontal="center"/>
      <protection hidden="1"/>
    </xf>
    <xf numFmtId="0" fontId="3" fillId="2" borderId="1" xfId="0" applyFont="1" applyFill="1" applyBorder="1" applyAlignment="1" applyProtection="1">
      <alignment horizontal="center"/>
      <protection hidden="1"/>
    </xf>
    <xf numFmtId="0" fontId="3" fillId="2" borderId="12" xfId="0" applyFont="1" applyFill="1" applyBorder="1" applyAlignment="1" applyProtection="1">
      <alignment horizontal="center"/>
      <protection hidden="1"/>
    </xf>
    <xf numFmtId="0" fontId="3" fillId="2" borderId="22" xfId="0" applyFont="1" applyFill="1" applyBorder="1" applyAlignment="1">
      <alignment horizontal="center"/>
    </xf>
    <xf numFmtId="0" fontId="3" fillId="2" borderId="23" xfId="0" applyFont="1" applyFill="1" applyBorder="1" applyAlignment="1">
      <alignment horizontal="center"/>
    </xf>
    <xf numFmtId="0" fontId="3" fillId="2" borderId="24" xfId="0" applyFont="1" applyFill="1" applyBorder="1" applyAlignment="1">
      <alignment horizontal="center"/>
    </xf>
    <xf numFmtId="0" fontId="3" fillId="2" borderId="5" xfId="0" applyFont="1" applyFill="1" applyBorder="1" applyAlignment="1">
      <alignment horizontal="center"/>
    </xf>
    <xf numFmtId="0" fontId="3" fillId="2" borderId="0" xfId="0" applyFont="1" applyFill="1" applyAlignment="1">
      <alignment horizontal="center"/>
    </xf>
    <xf numFmtId="0" fontId="3" fillId="2" borderId="6" xfId="0" applyFont="1" applyFill="1" applyBorder="1" applyAlignment="1">
      <alignment horizontal="center"/>
    </xf>
    <xf numFmtId="0" fontId="3" fillId="2" borderId="25" xfId="0" applyFont="1" applyFill="1" applyBorder="1" applyAlignment="1">
      <alignment horizontal="center"/>
    </xf>
    <xf numFmtId="0" fontId="3" fillId="2" borderId="26" xfId="0" applyFont="1" applyFill="1" applyBorder="1" applyAlignment="1">
      <alignment horizontal="center"/>
    </xf>
    <xf numFmtId="0" fontId="3" fillId="2" borderId="27" xfId="0" applyFont="1" applyFill="1" applyBorder="1" applyAlignment="1">
      <alignment horizontal="center"/>
    </xf>
    <xf numFmtId="0" fontId="3" fillId="2" borderId="22" xfId="0" applyFont="1" applyFill="1" applyBorder="1" applyAlignment="1" applyProtection="1">
      <alignment horizontal="center"/>
      <protection hidden="1"/>
    </xf>
    <xf numFmtId="0" fontId="3" fillId="2" borderId="23" xfId="0" applyFont="1" applyFill="1" applyBorder="1" applyAlignment="1" applyProtection="1">
      <alignment horizontal="center"/>
      <protection hidden="1"/>
    </xf>
    <xf numFmtId="0" fontId="3" fillId="2" borderId="24" xfId="0" applyFont="1" applyFill="1" applyBorder="1" applyAlignment="1" applyProtection="1">
      <alignment horizontal="center"/>
      <protection hidden="1"/>
    </xf>
    <xf numFmtId="0" fontId="3" fillId="2" borderId="5" xfId="0" applyFont="1" applyFill="1" applyBorder="1" applyAlignment="1" applyProtection="1">
      <alignment horizontal="center"/>
      <protection hidden="1"/>
    </xf>
    <xf numFmtId="0" fontId="3" fillId="2" borderId="0" xfId="0" applyFont="1" applyFill="1" applyAlignment="1" applyProtection="1">
      <alignment horizontal="center"/>
      <protection hidden="1"/>
    </xf>
    <xf numFmtId="0" fontId="3" fillId="2" borderId="6" xfId="0" applyFont="1" applyFill="1" applyBorder="1" applyAlignment="1" applyProtection="1">
      <alignment horizontal="center"/>
      <protection hidden="1"/>
    </xf>
    <xf numFmtId="0" fontId="3" fillId="2" borderId="25" xfId="0" applyFont="1" applyFill="1" applyBorder="1" applyAlignment="1" applyProtection="1">
      <alignment horizontal="center"/>
      <protection hidden="1"/>
    </xf>
    <xf numFmtId="0" fontId="3" fillId="2" borderId="26" xfId="0" applyFont="1" applyFill="1" applyBorder="1" applyAlignment="1" applyProtection="1">
      <alignment horizontal="center"/>
      <protection hidden="1"/>
    </xf>
    <xf numFmtId="0" fontId="3" fillId="2" borderId="27" xfId="0" applyFont="1" applyFill="1" applyBorder="1" applyAlignment="1" applyProtection="1">
      <alignment horizontal="center"/>
      <protection hidden="1"/>
    </xf>
  </cellXfs>
  <cellStyles count="1">
    <cellStyle name="Normal" xfId="0" builtinId="0"/>
  </cellStyles>
  <dxfs count="1">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304801</xdr:colOff>
      <xdr:row>1</xdr:row>
      <xdr:rowOff>168729</xdr:rowOff>
    </xdr:from>
    <xdr:to>
      <xdr:col>2</xdr:col>
      <xdr:colOff>1564640</xdr:colOff>
      <xdr:row>2</xdr:row>
      <xdr:rowOff>3485</xdr:rowOff>
    </xdr:to>
    <xdr:pic>
      <xdr:nvPicPr>
        <xdr:cNvPr id="4" name="Picture 3">
          <a:extLst>
            <a:ext uri="{FF2B5EF4-FFF2-40B4-BE49-F238E27FC236}">
              <a16:creationId xmlns:a16="http://schemas.microsoft.com/office/drawing/2014/main" id="{FC15EEE1-91BA-C901-8ECF-B4DC026335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4544" y="168729"/>
          <a:ext cx="3126376" cy="2886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12700</xdr:rowOff>
    </xdr:from>
    <xdr:to>
      <xdr:col>17</xdr:col>
      <xdr:colOff>596900</xdr:colOff>
      <xdr:row>50</xdr:row>
      <xdr:rowOff>15240</xdr:rowOff>
    </xdr:to>
    <xdr:sp macro="" textlink="">
      <xdr:nvSpPr>
        <xdr:cNvPr id="2" name="TextBox 1">
          <a:extLst>
            <a:ext uri="{FF2B5EF4-FFF2-40B4-BE49-F238E27FC236}">
              <a16:creationId xmlns:a16="http://schemas.microsoft.com/office/drawing/2014/main" id="{77D33FA6-B3AB-19AA-617B-6B7F5E650B7C}"/>
            </a:ext>
          </a:extLst>
        </xdr:cNvPr>
        <xdr:cNvSpPr txBox="1"/>
      </xdr:nvSpPr>
      <xdr:spPr>
        <a:xfrm>
          <a:off x="609600" y="378460"/>
          <a:ext cx="10350500" cy="8780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solidFill>
                <a:schemeClr val="dk1"/>
              </a:solidFill>
              <a:effectLst/>
              <a:latin typeface="+mn-lt"/>
              <a:ea typeface="+mn-ea"/>
              <a:cs typeface="+mn-cs"/>
            </a:rPr>
            <a:t> </a:t>
          </a:r>
          <a:endParaRPr lang="en-DK" sz="1100">
            <a:solidFill>
              <a:schemeClr val="dk1"/>
            </a:solidFill>
            <a:effectLst/>
            <a:latin typeface="+mn-lt"/>
            <a:ea typeface="+mn-ea"/>
            <a:cs typeface="+mn-cs"/>
          </a:endParaRPr>
        </a:p>
        <a:p>
          <a:r>
            <a:rPr lang="da-DK" sz="1300" b="1">
              <a:solidFill>
                <a:schemeClr val="dk1"/>
              </a:solidFill>
              <a:effectLst/>
              <a:latin typeface="+mn-lt"/>
              <a:ea typeface="+mn-ea"/>
              <a:cs typeface="+mn-cs"/>
            </a:rPr>
            <a:t>Vejledning til budgetskabelon Demokratisk bæredygtighed </a:t>
          </a:r>
          <a:endParaRPr lang="en-DK" sz="1300">
            <a:solidFill>
              <a:schemeClr val="dk1"/>
            </a:solidFill>
            <a:effectLst/>
            <a:latin typeface="+mn-lt"/>
            <a:ea typeface="+mn-ea"/>
            <a:cs typeface="+mn-cs"/>
          </a:endParaRPr>
        </a:p>
        <a:p>
          <a:r>
            <a:rPr lang="da-DK" sz="1100">
              <a:solidFill>
                <a:schemeClr val="dk1"/>
              </a:solidFill>
              <a:effectLst/>
              <a:latin typeface="+mn-lt"/>
              <a:ea typeface="+mn-ea"/>
              <a:cs typeface="+mn-cs"/>
            </a:rPr>
            <a:t>Budgetskabelonen er lavet med udgangspunkt i aftalen mellem Danske Universiteter (DU) og en række private fonde om finansiering af forskningsprojekter. Se vejledning på DUs </a:t>
          </a:r>
          <a:r>
            <a:rPr lang="da-DK" sz="1100" u="sng">
              <a:solidFill>
                <a:schemeClr val="dk1"/>
              </a:solidFill>
              <a:effectLst/>
              <a:latin typeface="+mn-lt"/>
              <a:ea typeface="+mn-ea"/>
              <a:cs typeface="+mn-cs"/>
              <a:hlinkClick xmlns:r="http://schemas.openxmlformats.org/officeDocument/2006/relationships" r:id=""/>
            </a:rPr>
            <a:t>hjemmeside</a:t>
          </a:r>
          <a:r>
            <a:rPr lang="da-DK" sz="1100">
              <a:solidFill>
                <a:schemeClr val="dk1"/>
              </a:solidFill>
              <a:effectLst/>
              <a:latin typeface="+mn-lt"/>
              <a:ea typeface="+mn-ea"/>
              <a:cs typeface="+mn-cs"/>
            </a:rPr>
            <a:t>. </a:t>
          </a:r>
          <a:endParaRPr lang="en-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Det betyder at universiteterne i denne budgetskabelon har dedikerede felter (VIP A, VIP B, VIP C og TAP), hvori de skal inddatere deres respektive budgetoplysninger. Skabelonen udregner </a:t>
          </a:r>
          <a:r>
            <a:rPr lang="da-DK" sz="1100" b="1">
              <a:solidFill>
                <a:schemeClr val="dk1"/>
              </a:solidFill>
              <a:effectLst/>
              <a:latin typeface="+mn-lt"/>
              <a:ea typeface="+mn-ea"/>
              <a:cs typeface="+mn-cs"/>
            </a:rPr>
            <a:t>automatisk </a:t>
          </a:r>
          <a:r>
            <a:rPr lang="da-DK" sz="1100">
              <a:solidFill>
                <a:schemeClr val="dk1"/>
              </a:solidFill>
              <a:effectLst/>
              <a:latin typeface="+mn-lt"/>
              <a:ea typeface="+mn-ea"/>
              <a:cs typeface="+mn-cs"/>
            </a:rPr>
            <a:t>projekttillæg og ph.d. uddannelsestakst på baggrund af inddaterede måneder og ifølge aftalen.  </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Er projekttillæg inkluderet i det maksimale beløb man kan søge?</a:t>
          </a:r>
        </a:p>
        <a:p>
          <a:r>
            <a:rPr lang="da-DK" sz="1100">
              <a:solidFill>
                <a:schemeClr val="dk1"/>
              </a:solidFill>
              <a:effectLst/>
              <a:latin typeface="+mn-lt"/>
              <a:ea typeface="+mn-ea"/>
              <a:cs typeface="+mn-cs"/>
            </a:rPr>
            <a:t>Ja</a:t>
          </a:r>
          <a:endParaRPr lang="en-DK" sz="1100">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Ph.d. studerende – flere muligheder</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Langt de fleste ph.d. studerende indskrives på en traditionel 3-årig ordning. For at imødekomme andre ordninger kan man vælge 3+5 eller 4+4 ordninger for den ph.d. studerende, såfremt dette ønskes.</a:t>
          </a:r>
          <a:endParaRPr lang="en-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Ph.d. studerende ansat uden for universitet (eksempelvis på en Professionshøjskole) anføres under ’Andre projektdeltagere’, men med stillingsbetegnelse ’ph.d.-studerende’ valgt. </a:t>
          </a:r>
        </a:p>
        <a:p>
          <a:r>
            <a:rPr lang="da-DK" sz="1100">
              <a:solidFill>
                <a:schemeClr val="dk1"/>
              </a:solidFill>
              <a:effectLst/>
              <a:latin typeface="+mn-lt"/>
              <a:ea typeface="+mn-ea"/>
              <a:cs typeface="+mn-cs"/>
            </a:rPr>
            <a:t>Ph.d. uddannelsestaksten beregnes også her automatisk.</a:t>
          </a:r>
          <a:endParaRPr lang="en-DK" sz="1100">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Ph.d. uddannelsestakst</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Fonden har valgt at fastsætte Ph.d. uddannelsestaksten til kr. 50.000 pr. år. </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Hvorfor genererer skabelonen ikke projekttillægget, selvom den lover at gøre det?</a:t>
          </a:r>
          <a:endParaRPr lang="en-DK" sz="1100" b="1">
            <a:solidFill>
              <a:schemeClr val="dk1"/>
            </a:solidFill>
            <a:effectLst/>
            <a:latin typeface="+mn-lt"/>
            <a:ea typeface="+mn-ea"/>
            <a:cs typeface="+mn-cs"/>
          </a:endParaRPr>
        </a:p>
        <a:p>
          <a:r>
            <a:rPr lang="da-DK" sz="1100">
              <a:solidFill>
                <a:schemeClr val="dk1"/>
              </a:solidFill>
              <a:effectLst/>
              <a:latin typeface="+mn-lt"/>
              <a:ea typeface="+mn-ea"/>
              <a:cs typeface="+mn-cs"/>
            </a:rPr>
            <a:t>Det automatiske projekttillæg kræver, at man har angivet den korrekte stilling og antal arbejdsmåneder. Det er ikke nok at skrive i lønkolonnen. </a:t>
          </a: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Tekstfelter - generelt</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I de forskellige kategoriers respektive tekstfelter kan man udfolde budgetposter. Vær opmærksom på, at der er ni tekstlinjer til rådighed pr. kasse, da yderligere linjer ikke medtages, når budgetskabelonen gøres til et pdf. dokument.</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Medfinansiering</a:t>
          </a:r>
        </a:p>
        <a:p>
          <a:r>
            <a:rPr lang="da-DK" sz="1100">
              <a:solidFill>
                <a:schemeClr val="dk1"/>
              </a:solidFill>
              <a:effectLst/>
              <a:latin typeface="+mn-lt"/>
              <a:ea typeface="+mn-ea"/>
              <a:cs typeface="+mn-cs"/>
            </a:rPr>
            <a:t>Såfremt et opslag har krav om medfinansiering vil regler og vilkår fremgå af det enkelte opslag. Opslaget til Demokratisk bæredygtighed har ikke krav om medfinansiering.</a:t>
          </a:r>
          <a:endParaRPr lang="en-DK" sz="1100">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Projektomkostninger</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Budgetskabelonen lægger op til at Drift, Rejser og Udstyr afregnes på hver én budgetlinje. I de tilhørende fritekstkasser opfordres til at posterne specificeres, da sagkyndige skal kunne vurdere størrelse og indhold af de enkelte poster.</a:t>
          </a:r>
          <a:endParaRPr lang="en-DK" sz="1100">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Arbejdsmåneder</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Budgetskabelonen kræver at man indfører reel arbejdstid i skemaet. Dvs. en fuldtidsmedarbejder = 12 måneder pr. år, en deltidsmedarbejder f.x. 30 timer om ugen = 9,73 måneder pr. år. Det kan uddybes i tekstfeltet til Andre kommentarer.</a:t>
          </a:r>
          <a:endParaRPr lang="en-DK" sz="1100">
            <a:solidFill>
              <a:schemeClr val="dk1"/>
            </a:solidFill>
            <a:effectLst/>
            <a:latin typeface="+mn-lt"/>
            <a:ea typeface="+mn-ea"/>
            <a:cs typeface="+mn-cs"/>
          </a:endParaRPr>
        </a:p>
        <a:p>
          <a:endParaRPr lang="da-DK" sz="1100" b="1" u="sng">
            <a:solidFill>
              <a:schemeClr val="dk1"/>
            </a:solidFill>
            <a:effectLst/>
            <a:latin typeface="+mn-lt"/>
            <a:ea typeface="+mn-ea"/>
            <a:cs typeface="+mn-cs"/>
          </a:endParaRPr>
        </a:p>
        <a:p>
          <a:r>
            <a:rPr lang="da-DK" sz="1100" b="1" u="none">
              <a:solidFill>
                <a:schemeClr val="dk1"/>
              </a:solidFill>
              <a:effectLst/>
              <a:latin typeface="+mn-lt"/>
              <a:ea typeface="+mn-ea"/>
              <a:cs typeface="+mn-cs"/>
            </a:rPr>
            <a:t>Administrative udgifter, andre projektdeltagere </a:t>
          </a:r>
          <a:endParaRPr lang="en-DK" sz="1100" u="none">
            <a:solidFill>
              <a:schemeClr val="dk1"/>
            </a:solidFill>
            <a:effectLst/>
            <a:latin typeface="+mn-lt"/>
            <a:ea typeface="+mn-ea"/>
            <a:cs typeface="+mn-cs"/>
          </a:endParaRPr>
        </a:p>
        <a:p>
          <a:r>
            <a:rPr lang="da-DK" sz="1100">
              <a:solidFill>
                <a:schemeClr val="dk1"/>
              </a:solidFill>
              <a:effectLst/>
              <a:latin typeface="+mn-lt"/>
              <a:ea typeface="+mn-ea"/>
              <a:cs typeface="+mn-cs"/>
            </a:rPr>
            <a:t>Her kan anføres ekstraordinære administrative</a:t>
          </a:r>
          <a:r>
            <a:rPr lang="da-DK" sz="1100" baseline="0">
              <a:solidFill>
                <a:schemeClr val="dk1"/>
              </a:solidFill>
              <a:effectLst/>
              <a:latin typeface="+mn-lt"/>
              <a:ea typeface="+mn-ea"/>
              <a:cs typeface="+mn-cs"/>
            </a:rPr>
            <a:t> udgifter for andre projektparter end universiteter. Vær opmærksom på, at de administrative udgifter og projekttilæg tilsammen højest kan udgøre 20% af bevillingen.</a:t>
          </a:r>
          <a:r>
            <a:rPr lang="en-DK" sz="1100">
              <a:solidFill>
                <a:schemeClr val="dk1"/>
              </a:solidFill>
              <a:effectLst/>
              <a:latin typeface="+mn-lt"/>
              <a:ea typeface="+mn-ea"/>
              <a:cs typeface="+mn-cs"/>
            </a:rPr>
            <a:t> </a:t>
          </a:r>
          <a:r>
            <a:rPr lang="en-US" sz="1100">
              <a:solidFill>
                <a:schemeClr val="dk1"/>
              </a:solidFill>
              <a:effectLst/>
              <a:latin typeface="+mn-lt"/>
              <a:ea typeface="+mn-ea"/>
              <a:cs typeface="+mn-cs"/>
            </a:rPr>
            <a:t>I tekstboksen knyttet til denne post anføres forklaringer</a:t>
          </a:r>
          <a:r>
            <a:rPr lang="en-US" sz="1100" baseline="0">
              <a:solidFill>
                <a:schemeClr val="dk1"/>
              </a:solidFill>
              <a:effectLst/>
              <a:latin typeface="+mn-lt"/>
              <a:ea typeface="+mn-ea"/>
              <a:cs typeface="+mn-cs"/>
            </a:rPr>
            <a:t> på eventuelle administrative udgifter.</a:t>
          </a:r>
          <a:endParaRPr lang="en-DK" sz="1100">
            <a:solidFill>
              <a:schemeClr val="dk1"/>
            </a:solidFill>
            <a:effectLst/>
            <a:latin typeface="+mn-lt"/>
            <a:ea typeface="+mn-ea"/>
            <a:cs typeface="+mn-cs"/>
          </a:endParaRPr>
        </a:p>
        <a:p>
          <a:r>
            <a:rPr lang="da-DK" sz="1100" b="1">
              <a:solidFill>
                <a:schemeClr val="dk1"/>
              </a:solidFill>
              <a:effectLst/>
              <a:latin typeface="+mn-lt"/>
              <a:ea typeface="+mn-ea"/>
              <a:cs typeface="+mn-cs"/>
            </a:rPr>
            <a:t> </a:t>
          </a:r>
          <a:endParaRPr lang="en-DK" sz="1100">
            <a:solidFill>
              <a:schemeClr val="dk1"/>
            </a:solidFill>
            <a:effectLst/>
            <a:latin typeface="+mn-lt"/>
            <a:ea typeface="+mn-ea"/>
            <a:cs typeface="+mn-cs"/>
          </a:endParaRPr>
        </a:p>
        <a:p>
          <a:r>
            <a:rPr lang="da-DK" sz="1100" b="1">
              <a:solidFill>
                <a:schemeClr val="dk1"/>
              </a:solidFill>
              <a:effectLst/>
              <a:latin typeface="+mn-lt"/>
              <a:ea typeface="+mn-ea"/>
              <a:cs typeface="+mn-cs"/>
            </a:rPr>
            <a:t>Fordeling af ansøgt beløb og eventuel medfinansiering</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Nederst i budgetskabelon anføres fordeling af ansøgt beløb og eventuel medfinansiering. Det er ikke muligt at lade skabelonen beregne denne fordeling automatisk, da antal projektparter kan variere og forhold såsom drift, udstyr o.lign. i skabelonen ikke knyttes til specifik projektpart. </a:t>
          </a:r>
          <a:endParaRPr lang="en-DK" sz="1100">
            <a:solidFill>
              <a:schemeClr val="dk1"/>
            </a:solidFill>
            <a:effectLst/>
            <a:latin typeface="+mn-lt"/>
            <a:ea typeface="+mn-ea"/>
            <a:cs typeface="+mn-cs"/>
          </a:endParaRPr>
        </a:p>
        <a:p>
          <a:endParaRPr lang="en-US" sz="1100"/>
        </a:p>
        <a:p>
          <a:r>
            <a:rPr lang="en-US" sz="1100" b="1"/>
            <a:t>Løn - andre projektdeltagere</a:t>
          </a:r>
        </a:p>
        <a:p>
          <a:r>
            <a:rPr lang="en-US" sz="1100"/>
            <a:t>Skal der anvendes flere budgetlinjer end de angivne, kontakt da venligst sekretariatet</a:t>
          </a:r>
          <a:endParaRPr lang="en-DK"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03A1F-D7B2-46E7-B27D-EFC57C1985F4}">
  <sheetPr codeName="Sheet1">
    <pageSetUpPr fitToPage="1"/>
  </sheetPr>
  <dimension ref="A1:AS88"/>
  <sheetViews>
    <sheetView tabSelected="1" topLeftCell="B1" zoomScaleNormal="100" workbookViewId="0">
      <selection activeCell="K21" sqref="K21"/>
    </sheetView>
  </sheetViews>
  <sheetFormatPr defaultColWidth="0" defaultRowHeight="13.2" zeroHeight="1"/>
  <cols>
    <col min="1" max="1" width="1.6640625" style="2" customWidth="1"/>
    <col min="2" max="2" width="27.109375" style="1" customWidth="1"/>
    <col min="3" max="4" width="25" style="1" customWidth="1"/>
    <col min="5" max="5" width="2.88671875" style="1" customWidth="1"/>
    <col min="6" max="6" width="7.88671875" style="1" customWidth="1"/>
    <col min="7" max="7" width="10.6640625" style="1" customWidth="1"/>
    <col min="8" max="8" width="8" style="1" customWidth="1"/>
    <col min="9" max="9" width="10.6640625" style="1" customWidth="1"/>
    <col min="10" max="10" width="2.88671875" style="1" customWidth="1"/>
    <col min="11" max="11" width="7.88671875" style="1" customWidth="1"/>
    <col min="12" max="12" width="10.6640625" style="1" customWidth="1"/>
    <col min="13" max="13" width="7.88671875" style="1" customWidth="1"/>
    <col min="14" max="14" width="10.6640625" style="1" customWidth="1"/>
    <col min="15" max="15" width="2.88671875" style="1" customWidth="1"/>
    <col min="16" max="16" width="7.88671875" style="1" customWidth="1"/>
    <col min="17" max="17" width="10.6640625" style="1" customWidth="1"/>
    <col min="18" max="18" width="7.6640625" style="1" customWidth="1"/>
    <col min="19" max="19" width="10.6640625" style="1" customWidth="1"/>
    <col min="20" max="20" width="2.88671875" style="1" customWidth="1"/>
    <col min="21" max="21" width="8" style="1" customWidth="1"/>
    <col min="22" max="22" width="10.6640625" style="1" customWidth="1"/>
    <col min="23" max="23" width="8" style="1" customWidth="1"/>
    <col min="24" max="24" width="10.6640625" style="1" customWidth="1"/>
    <col min="25" max="25" width="2.88671875" style="1" customWidth="1"/>
    <col min="26" max="26" width="7.88671875" style="1" customWidth="1"/>
    <col min="27" max="27" width="10.6640625" style="1" customWidth="1"/>
    <col min="28" max="28" width="8.33203125" style="1" customWidth="1"/>
    <col min="29" max="29" width="10.6640625" style="1" customWidth="1"/>
    <col min="30" max="30" width="2.88671875" style="1" customWidth="1"/>
    <col min="31" max="31" width="8" style="1" customWidth="1"/>
    <col min="32" max="32" width="10.6640625" style="1" customWidth="1"/>
    <col min="33" max="33" width="8" style="1" customWidth="1"/>
    <col min="34" max="34" width="10.6640625" style="1" customWidth="1"/>
    <col min="35" max="35" width="2.88671875" style="1" customWidth="1"/>
    <col min="36" max="36" width="7.88671875" style="1" customWidth="1"/>
    <col min="37" max="37" width="10.6640625" style="1" customWidth="1"/>
    <col min="38" max="38" width="7.88671875" style="1" customWidth="1"/>
    <col min="39" max="39" width="10.6640625" style="1" customWidth="1"/>
    <col min="40" max="40" width="2.88671875" style="1" customWidth="1"/>
    <col min="41" max="41" width="6.6640625" style="1" hidden="1" customWidth="1"/>
    <col min="42" max="42" width="10.6640625" style="1" hidden="1" customWidth="1"/>
    <col min="43" max="43" width="6.6640625" style="1" hidden="1" customWidth="1"/>
    <col min="44" max="44" width="10.6640625" style="1" hidden="1" customWidth="1"/>
    <col min="45" max="45" width="1.6640625" style="2" hidden="1" customWidth="1"/>
    <col min="46" max="16384" width="8.88671875" style="1" hidden="1"/>
  </cols>
  <sheetData>
    <row r="1" spans="2:44" s="2" customFormat="1" ht="7.95" customHeight="1"/>
    <row r="2" spans="2:44" ht="35.4" customHeight="1">
      <c r="B2" s="2"/>
      <c r="C2" s="2"/>
      <c r="D2" s="2"/>
      <c r="E2" s="2"/>
      <c r="F2" s="2"/>
      <c r="G2" s="2"/>
      <c r="H2" s="163" t="s">
        <v>0</v>
      </c>
      <c r="I2" s="164"/>
      <c r="J2" s="152"/>
      <c r="K2" s="153"/>
      <c r="L2" s="153"/>
      <c r="M2" s="153"/>
      <c r="N2" s="153"/>
      <c r="O2" s="153"/>
      <c r="P2" s="153"/>
      <c r="Q2" s="2"/>
      <c r="R2" s="2"/>
      <c r="S2" s="2"/>
      <c r="T2" s="2"/>
      <c r="U2" s="2"/>
      <c r="V2" s="2"/>
      <c r="W2" s="2"/>
      <c r="X2" s="2"/>
      <c r="Y2" s="2"/>
      <c r="Z2" s="2"/>
      <c r="AA2" s="2"/>
      <c r="AB2" s="2"/>
      <c r="AC2" s="2"/>
      <c r="AD2" s="2"/>
      <c r="AE2" s="2"/>
      <c r="AF2" s="2"/>
      <c r="AG2" s="2"/>
      <c r="AH2" s="2"/>
      <c r="AI2" s="2"/>
      <c r="AJ2" s="2"/>
      <c r="AK2" s="2"/>
      <c r="AL2" s="2"/>
      <c r="AM2" s="2"/>
      <c r="AN2" s="2"/>
      <c r="AO2" s="49"/>
      <c r="AP2" s="49"/>
      <c r="AQ2" s="49"/>
      <c r="AR2" s="49"/>
    </row>
    <row r="3" spans="2:44" ht="4.95" customHeight="1">
      <c r="B3" s="2"/>
      <c r="C3" s="2"/>
      <c r="D3" s="2"/>
      <c r="E3" s="2"/>
      <c r="F3" s="2"/>
      <c r="G3" s="2"/>
      <c r="H3" s="3"/>
      <c r="I3" s="3"/>
      <c r="J3" s="2"/>
      <c r="K3" s="5"/>
      <c r="L3" s="5"/>
      <c r="M3" s="5"/>
      <c r="N3" s="5"/>
      <c r="O3" s="5"/>
      <c r="P3" s="5"/>
      <c r="Q3" s="2"/>
      <c r="R3" s="2"/>
      <c r="S3" s="2"/>
      <c r="T3" s="2"/>
      <c r="U3" s="2"/>
      <c r="V3" s="2"/>
      <c r="W3" s="2"/>
      <c r="X3" s="2"/>
      <c r="Y3" s="2"/>
      <c r="Z3" s="2"/>
      <c r="AA3" s="2"/>
      <c r="AB3" s="2"/>
      <c r="AC3" s="2"/>
      <c r="AD3" s="2"/>
      <c r="AE3" s="2"/>
      <c r="AF3" s="2"/>
      <c r="AG3" s="2"/>
      <c r="AH3" s="2"/>
      <c r="AI3" s="2"/>
      <c r="AJ3" s="2"/>
      <c r="AK3" s="2"/>
      <c r="AL3" s="2"/>
      <c r="AM3" s="2"/>
      <c r="AN3" s="2"/>
      <c r="AO3" s="49"/>
      <c r="AP3" s="49"/>
      <c r="AQ3" s="49"/>
      <c r="AR3" s="49"/>
    </row>
    <row r="4" spans="2:44" ht="33" customHeight="1">
      <c r="B4" s="165" t="s">
        <v>77</v>
      </c>
      <c r="C4" s="166"/>
      <c r="D4" s="28"/>
      <c r="E4" s="132" t="s">
        <v>1</v>
      </c>
      <c r="F4" s="132"/>
      <c r="G4" s="132"/>
      <c r="H4" s="132"/>
      <c r="I4" s="132"/>
      <c r="J4" s="170"/>
      <c r="K4" s="171"/>
      <c r="L4" s="133" t="s">
        <v>76</v>
      </c>
      <c r="M4" s="133"/>
      <c r="N4" s="133"/>
      <c r="O4" s="170"/>
      <c r="P4" s="171"/>
      <c r="Q4" s="2"/>
      <c r="R4" s="2"/>
      <c r="S4" s="2"/>
      <c r="T4" s="2"/>
      <c r="U4" s="2"/>
      <c r="V4" s="2"/>
      <c r="W4" s="2"/>
      <c r="X4" s="2"/>
      <c r="Y4" s="2"/>
      <c r="Z4" s="2"/>
      <c r="AA4" s="2"/>
      <c r="AB4" s="2"/>
      <c r="AC4" s="2"/>
      <c r="AD4" s="2"/>
      <c r="AE4" s="2"/>
      <c r="AF4" s="2"/>
      <c r="AG4" s="2"/>
      <c r="AH4" s="2"/>
      <c r="AI4" s="2"/>
      <c r="AJ4" s="2"/>
      <c r="AK4" s="2"/>
      <c r="AL4" s="2"/>
      <c r="AM4" s="2"/>
      <c r="AN4" s="2"/>
      <c r="AO4" s="49"/>
      <c r="AP4" s="49"/>
      <c r="AQ4" s="49"/>
      <c r="AR4" s="49"/>
    </row>
    <row r="5" spans="2:44">
      <c r="B5" s="167"/>
      <c r="C5" s="168"/>
      <c r="D5" s="168"/>
      <c r="E5" s="169"/>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49"/>
      <c r="AP5" s="49"/>
      <c r="AQ5" s="49"/>
      <c r="AR5" s="49"/>
    </row>
    <row r="6" spans="2:44">
      <c r="B6" s="168"/>
      <c r="C6" s="168"/>
      <c r="D6" s="168"/>
      <c r="E6" s="169"/>
      <c r="F6" s="157" t="s">
        <v>2</v>
      </c>
      <c r="G6" s="158"/>
      <c r="H6" s="158"/>
      <c r="I6" s="159"/>
      <c r="J6" s="2"/>
      <c r="K6" s="160" t="str">
        <f>"1. kalenderår: " &amp; IF($J$4="","202X", YEAR($J$4))</f>
        <v>1. kalenderår: 202X</v>
      </c>
      <c r="L6" s="161"/>
      <c r="M6" s="161"/>
      <c r="N6" s="162"/>
      <c r="O6" s="2"/>
      <c r="P6" s="160" t="str">
        <f>"2. kalenderår: " &amp; IF($J$4="","202X", YEAR($J$4)+1)</f>
        <v>2. kalenderår: 202X</v>
      </c>
      <c r="Q6" s="161"/>
      <c r="R6" s="161"/>
      <c r="S6" s="162"/>
      <c r="T6" s="2"/>
      <c r="U6" s="160" t="str">
        <f>"3. kalenderår: " &amp; IF($J$4="","202X", YEAR($J$4)+2)</f>
        <v>3. kalenderår: 202X</v>
      </c>
      <c r="V6" s="161"/>
      <c r="W6" s="161"/>
      <c r="X6" s="162"/>
      <c r="Y6" s="2"/>
      <c r="Z6" s="160" t="str">
        <f>"4. kalenderår: " &amp; IF($J$4="","202X", YEAR($J$4)+3)</f>
        <v>4. kalenderår: 202X</v>
      </c>
      <c r="AA6" s="161"/>
      <c r="AB6" s="161"/>
      <c r="AC6" s="162"/>
      <c r="AD6" s="2"/>
      <c r="AE6" s="160" t="str">
        <f>"5. kalenderår: " &amp; IF($J$4="","202X", YEAR($J$4)+4)</f>
        <v>5. kalenderår: 202X</v>
      </c>
      <c r="AF6" s="161"/>
      <c r="AG6" s="161"/>
      <c r="AH6" s="162"/>
      <c r="AI6" s="2"/>
      <c r="AJ6" s="160" t="str">
        <f>"6. kalenderår: " &amp; IF($J$4="","202X", YEAR($J$4)+5)</f>
        <v>6. kalenderår: 202X</v>
      </c>
      <c r="AK6" s="161"/>
      <c r="AL6" s="161"/>
      <c r="AM6" s="162"/>
      <c r="AN6" s="2"/>
      <c r="AO6" s="172" t="str" cm="1">
        <f t="array" ref="AO6">"7. kalenderår: " &amp; _xlfn.IFS(ISBLANK($J$4), "202X",MONTH($J$4)=1,"N/A",$J$4 ="","202X", TRUE,YEAR($J$4)+6)</f>
        <v>7. kalenderår: 202X</v>
      </c>
      <c r="AP6" s="173"/>
      <c r="AQ6" s="173"/>
      <c r="AR6" s="174"/>
    </row>
    <row r="7" spans="2:44">
      <c r="B7" s="2"/>
      <c r="C7" s="2"/>
      <c r="D7" s="2"/>
      <c r="E7" s="2"/>
      <c r="F7" s="154" t="s">
        <v>3</v>
      </c>
      <c r="G7" s="155"/>
      <c r="H7" s="155" t="s">
        <v>4</v>
      </c>
      <c r="I7" s="156"/>
      <c r="J7" s="2"/>
      <c r="K7" s="154" t="s">
        <v>3</v>
      </c>
      <c r="L7" s="155"/>
      <c r="M7" s="155" t="s">
        <v>4</v>
      </c>
      <c r="N7" s="156"/>
      <c r="O7" s="2"/>
      <c r="P7" s="154" t="s">
        <v>3</v>
      </c>
      <c r="Q7" s="155"/>
      <c r="R7" s="155" t="s">
        <v>4</v>
      </c>
      <c r="S7" s="156"/>
      <c r="T7" s="2"/>
      <c r="U7" s="154" t="s">
        <v>3</v>
      </c>
      <c r="V7" s="155"/>
      <c r="W7" s="155" t="s">
        <v>4</v>
      </c>
      <c r="X7" s="156"/>
      <c r="Y7" s="2"/>
      <c r="Z7" s="154" t="s">
        <v>3</v>
      </c>
      <c r="AA7" s="155"/>
      <c r="AB7" s="155" t="s">
        <v>4</v>
      </c>
      <c r="AC7" s="156"/>
      <c r="AD7" s="2"/>
      <c r="AE7" s="154" t="s">
        <v>3</v>
      </c>
      <c r="AF7" s="155"/>
      <c r="AG7" s="155" t="s">
        <v>4</v>
      </c>
      <c r="AH7" s="156"/>
      <c r="AI7" s="2"/>
      <c r="AJ7" s="154" t="s">
        <v>3</v>
      </c>
      <c r="AK7" s="155"/>
      <c r="AL7" s="155" t="s">
        <v>4</v>
      </c>
      <c r="AM7" s="156"/>
      <c r="AN7" s="2"/>
      <c r="AO7" s="175" t="s">
        <v>5</v>
      </c>
      <c r="AP7" s="176"/>
      <c r="AQ7" s="176" t="s">
        <v>6</v>
      </c>
      <c r="AR7" s="177"/>
    </row>
    <row r="8" spans="2:44">
      <c r="B8" s="4" t="s">
        <v>7</v>
      </c>
      <c r="C8" s="2" t="s">
        <v>8</v>
      </c>
      <c r="D8" s="2" t="s">
        <v>9</v>
      </c>
      <c r="E8" s="2"/>
      <c r="F8" s="8" t="s">
        <v>10</v>
      </c>
      <c r="G8" s="6" t="s">
        <v>11</v>
      </c>
      <c r="H8" s="6" t="s">
        <v>10</v>
      </c>
      <c r="I8" s="9" t="s">
        <v>11</v>
      </c>
      <c r="J8" s="2"/>
      <c r="K8" s="8" t="s">
        <v>10</v>
      </c>
      <c r="L8" s="6" t="s">
        <v>11</v>
      </c>
      <c r="M8" s="6" t="s">
        <v>10</v>
      </c>
      <c r="N8" s="9" t="s">
        <v>11</v>
      </c>
      <c r="O8" s="2"/>
      <c r="P8" s="8" t="s">
        <v>10</v>
      </c>
      <c r="Q8" s="6" t="s">
        <v>11</v>
      </c>
      <c r="R8" s="6" t="s">
        <v>10</v>
      </c>
      <c r="S8" s="9" t="s">
        <v>11</v>
      </c>
      <c r="T8" s="2"/>
      <c r="U8" s="8" t="s">
        <v>10</v>
      </c>
      <c r="V8" s="6" t="s">
        <v>11</v>
      </c>
      <c r="W8" s="6" t="s">
        <v>10</v>
      </c>
      <c r="X8" s="9" t="s">
        <v>11</v>
      </c>
      <c r="Y8" s="2"/>
      <c r="Z8" s="8" t="s">
        <v>10</v>
      </c>
      <c r="AA8" s="6" t="s">
        <v>11</v>
      </c>
      <c r="AB8" s="6" t="s">
        <v>10</v>
      </c>
      <c r="AC8" s="9" t="s">
        <v>11</v>
      </c>
      <c r="AD8" s="2"/>
      <c r="AE8" s="8" t="s">
        <v>10</v>
      </c>
      <c r="AF8" s="6" t="s">
        <v>11</v>
      </c>
      <c r="AG8" s="6" t="s">
        <v>10</v>
      </c>
      <c r="AH8" s="9" t="s">
        <v>11</v>
      </c>
      <c r="AI8" s="2"/>
      <c r="AJ8" s="8" t="s">
        <v>10</v>
      </c>
      <c r="AK8" s="6" t="s">
        <v>11</v>
      </c>
      <c r="AL8" s="6" t="s">
        <v>10</v>
      </c>
      <c r="AM8" s="9" t="s">
        <v>11</v>
      </c>
      <c r="AN8" s="2"/>
      <c r="AO8" s="50" t="s">
        <v>12</v>
      </c>
      <c r="AP8" s="51" t="s">
        <v>13</v>
      </c>
      <c r="AQ8" s="51" t="s">
        <v>12</v>
      </c>
      <c r="AR8" s="52" t="s">
        <v>13</v>
      </c>
    </row>
    <row r="9" spans="2:44">
      <c r="B9" s="16" t="s">
        <v>14</v>
      </c>
      <c r="C9" s="29"/>
      <c r="D9" s="16"/>
      <c r="E9" s="2"/>
      <c r="F9" s="19">
        <f>SUM(K9,P9,U9,Z9,AE9,AJ9,AO9)</f>
        <v>0</v>
      </c>
      <c r="G9" s="22">
        <f t="shared" ref="G9:I28" si="0">SUM(L9,Q9,V9,AA9,AF9,AK9,AP9)</f>
        <v>0</v>
      </c>
      <c r="H9" s="18">
        <f>SUM(M9,R9,W9,AB9,AG9,AL9,AQ9)</f>
        <v>0</v>
      </c>
      <c r="I9" s="23">
        <f t="shared" si="0"/>
        <v>0</v>
      </c>
      <c r="J9" s="2"/>
      <c r="K9" s="21"/>
      <c r="L9" s="24"/>
      <c r="M9" s="20"/>
      <c r="N9" s="25"/>
      <c r="O9" s="2"/>
      <c r="P9" s="21"/>
      <c r="Q9" s="24"/>
      <c r="R9" s="20"/>
      <c r="S9" s="25"/>
      <c r="T9" s="2"/>
      <c r="U9" s="21"/>
      <c r="V9" s="24"/>
      <c r="W9" s="20"/>
      <c r="X9" s="25"/>
      <c r="Y9" s="2"/>
      <c r="Z9" s="21"/>
      <c r="AA9" s="24"/>
      <c r="AB9" s="20"/>
      <c r="AC9" s="25"/>
      <c r="AD9" s="2"/>
      <c r="AE9" s="21"/>
      <c r="AF9" s="24"/>
      <c r="AG9" s="20"/>
      <c r="AH9" s="25"/>
      <c r="AI9" s="2"/>
      <c r="AJ9" s="21"/>
      <c r="AK9" s="24"/>
      <c r="AL9" s="20"/>
      <c r="AM9" s="25"/>
      <c r="AN9" s="2"/>
      <c r="AO9" s="53"/>
      <c r="AP9" s="54"/>
      <c r="AQ9" s="55"/>
      <c r="AR9" s="56"/>
    </row>
    <row r="10" spans="2:44">
      <c r="B10" s="16"/>
      <c r="C10" s="29"/>
      <c r="D10" s="16"/>
      <c r="E10" s="2"/>
      <c r="F10" s="19">
        <f t="shared" ref="F10:G38" si="1">SUM(K10,P10,U10,Z10,AE10,AJ10,AO10)</f>
        <v>0</v>
      </c>
      <c r="G10" s="22">
        <f t="shared" si="0"/>
        <v>0</v>
      </c>
      <c r="H10" s="18">
        <f t="shared" ref="H10:I38" si="2">SUM(M10,R10,W10,AB10,AG10,AL10,AQ10)</f>
        <v>0</v>
      </c>
      <c r="I10" s="23">
        <f t="shared" si="0"/>
        <v>0</v>
      </c>
      <c r="J10" s="2"/>
      <c r="K10" s="21"/>
      <c r="L10" s="24"/>
      <c r="M10" s="20"/>
      <c r="N10" s="25"/>
      <c r="O10" s="2"/>
      <c r="P10" s="21"/>
      <c r="Q10" s="24"/>
      <c r="R10" s="20"/>
      <c r="S10" s="25"/>
      <c r="T10" s="2"/>
      <c r="U10" s="21"/>
      <c r="V10" s="24"/>
      <c r="W10" s="20"/>
      <c r="X10" s="25"/>
      <c r="Y10" s="2"/>
      <c r="Z10" s="21"/>
      <c r="AA10" s="24"/>
      <c r="AB10" s="20"/>
      <c r="AC10" s="25"/>
      <c r="AD10" s="2"/>
      <c r="AE10" s="21"/>
      <c r="AF10" s="24"/>
      <c r="AG10" s="20"/>
      <c r="AH10" s="25"/>
      <c r="AI10" s="2"/>
      <c r="AJ10" s="21"/>
      <c r="AK10" s="24"/>
      <c r="AL10" s="20"/>
      <c r="AM10" s="25"/>
      <c r="AN10" s="2"/>
      <c r="AO10" s="53"/>
      <c r="AP10" s="54"/>
      <c r="AQ10" s="55"/>
      <c r="AR10" s="56"/>
    </row>
    <row r="11" spans="2:44">
      <c r="B11" s="16"/>
      <c r="C11" s="29"/>
      <c r="D11" s="16"/>
      <c r="E11" s="2"/>
      <c r="F11" s="19">
        <f t="shared" si="1"/>
        <v>0</v>
      </c>
      <c r="G11" s="22">
        <f t="shared" si="0"/>
        <v>0</v>
      </c>
      <c r="H11" s="18">
        <f t="shared" si="2"/>
        <v>0</v>
      </c>
      <c r="I11" s="23">
        <f t="shared" si="0"/>
        <v>0</v>
      </c>
      <c r="J11" s="2"/>
      <c r="K11" s="21"/>
      <c r="L11" s="24"/>
      <c r="M11" s="20"/>
      <c r="N11" s="25"/>
      <c r="O11" s="2"/>
      <c r="P11" s="21"/>
      <c r="Q11" s="24"/>
      <c r="R11" s="20"/>
      <c r="S11" s="25"/>
      <c r="T11" s="2"/>
      <c r="U11" s="21"/>
      <c r="V11" s="24"/>
      <c r="W11" s="20"/>
      <c r="X11" s="25"/>
      <c r="Y11" s="2"/>
      <c r="Z11" s="21"/>
      <c r="AA11" s="24"/>
      <c r="AB11" s="20"/>
      <c r="AC11" s="25"/>
      <c r="AD11" s="2"/>
      <c r="AE11" s="21"/>
      <c r="AF11" s="24"/>
      <c r="AG11" s="20"/>
      <c r="AH11" s="25"/>
      <c r="AI11" s="2"/>
      <c r="AJ11" s="21"/>
      <c r="AK11" s="24"/>
      <c r="AL11" s="20"/>
      <c r="AM11" s="25"/>
      <c r="AN11" s="2"/>
      <c r="AO11" s="53"/>
      <c r="AP11" s="54"/>
      <c r="AQ11" s="55"/>
      <c r="AR11" s="56"/>
    </row>
    <row r="12" spans="2:44">
      <c r="B12" s="16"/>
      <c r="C12" s="29"/>
      <c r="D12" s="16"/>
      <c r="E12" s="2"/>
      <c r="F12" s="19">
        <f t="shared" si="1"/>
        <v>0</v>
      </c>
      <c r="G12" s="22">
        <f t="shared" si="0"/>
        <v>0</v>
      </c>
      <c r="H12" s="18">
        <f t="shared" si="2"/>
        <v>0</v>
      </c>
      <c r="I12" s="23">
        <f t="shared" si="0"/>
        <v>0</v>
      </c>
      <c r="J12" s="2"/>
      <c r="K12" s="21"/>
      <c r="L12" s="24"/>
      <c r="M12" s="20"/>
      <c r="N12" s="25"/>
      <c r="O12" s="2"/>
      <c r="P12" s="21"/>
      <c r="Q12" s="24"/>
      <c r="R12" s="20"/>
      <c r="S12" s="25"/>
      <c r="T12" s="2"/>
      <c r="U12" s="21"/>
      <c r="V12" s="24"/>
      <c r="W12" s="20"/>
      <c r="X12" s="25"/>
      <c r="Y12" s="2"/>
      <c r="Z12" s="21"/>
      <c r="AA12" s="24"/>
      <c r="AB12" s="20"/>
      <c r="AC12" s="25"/>
      <c r="AD12" s="2"/>
      <c r="AE12" s="21"/>
      <c r="AF12" s="24"/>
      <c r="AG12" s="20"/>
      <c r="AH12" s="25"/>
      <c r="AI12" s="2"/>
      <c r="AJ12" s="21"/>
      <c r="AK12" s="24"/>
      <c r="AL12" s="20"/>
      <c r="AM12" s="25"/>
      <c r="AN12" s="2"/>
      <c r="AO12" s="53"/>
      <c r="AP12" s="54"/>
      <c r="AQ12" s="55"/>
      <c r="AR12" s="56"/>
    </row>
    <row r="13" spans="2:44">
      <c r="B13" s="4" t="s">
        <v>15</v>
      </c>
      <c r="C13" s="2" t="s">
        <v>8</v>
      </c>
      <c r="D13" s="14" t="s">
        <v>9</v>
      </c>
      <c r="E13" s="85"/>
      <c r="F13" s="19">
        <f t="shared" si="1"/>
        <v>0</v>
      </c>
      <c r="G13" s="22">
        <f t="shared" si="0"/>
        <v>0</v>
      </c>
      <c r="H13" s="18">
        <f t="shared" si="2"/>
        <v>0</v>
      </c>
      <c r="I13" s="23">
        <f t="shared" si="0"/>
        <v>0</v>
      </c>
      <c r="J13" s="2"/>
      <c r="K13" s="13"/>
      <c r="L13" s="14"/>
      <c r="M13" s="14"/>
      <c r="N13" s="15"/>
      <c r="O13" s="2"/>
      <c r="P13" s="13"/>
      <c r="Q13" s="14"/>
      <c r="R13" s="14"/>
      <c r="S13" s="15"/>
      <c r="T13" s="2"/>
      <c r="U13" s="13"/>
      <c r="V13" s="14"/>
      <c r="W13" s="14"/>
      <c r="X13" s="15"/>
      <c r="Y13" s="2"/>
      <c r="Z13" s="13"/>
      <c r="AA13" s="14"/>
      <c r="AB13" s="14"/>
      <c r="AC13" s="15"/>
      <c r="AD13" s="2"/>
      <c r="AE13" s="13"/>
      <c r="AF13" s="14"/>
      <c r="AG13" s="14"/>
      <c r="AH13" s="15"/>
      <c r="AI13" s="2"/>
      <c r="AJ13" s="13"/>
      <c r="AK13" s="14"/>
      <c r="AL13" s="14"/>
      <c r="AM13" s="15"/>
      <c r="AN13" s="2"/>
      <c r="AO13" s="57"/>
      <c r="AP13" s="58"/>
      <c r="AQ13" s="58"/>
      <c r="AR13" s="59"/>
    </row>
    <row r="14" spans="2:44">
      <c r="B14" s="16"/>
      <c r="C14" s="29"/>
      <c r="D14" s="16"/>
      <c r="E14" s="2"/>
      <c r="F14" s="19">
        <f t="shared" si="1"/>
        <v>0</v>
      </c>
      <c r="G14" s="22">
        <f t="shared" si="0"/>
        <v>0</v>
      </c>
      <c r="H14" s="18">
        <f t="shared" si="2"/>
        <v>0</v>
      </c>
      <c r="I14" s="23">
        <f t="shared" si="0"/>
        <v>0</v>
      </c>
      <c r="J14" s="2"/>
      <c r="K14" s="21"/>
      <c r="L14" s="24"/>
      <c r="M14" s="20"/>
      <c r="N14" s="25"/>
      <c r="O14" s="2"/>
      <c r="P14" s="21"/>
      <c r="Q14" s="24"/>
      <c r="R14" s="20"/>
      <c r="S14" s="25"/>
      <c r="T14" s="2"/>
      <c r="U14" s="21"/>
      <c r="V14" s="24"/>
      <c r="W14" s="20"/>
      <c r="X14" s="25"/>
      <c r="Y14" s="2"/>
      <c r="Z14" s="21"/>
      <c r="AA14" s="24"/>
      <c r="AB14" s="20"/>
      <c r="AC14" s="25"/>
      <c r="AD14" s="2"/>
      <c r="AE14" s="21"/>
      <c r="AF14" s="24"/>
      <c r="AG14" s="20"/>
      <c r="AH14" s="25"/>
      <c r="AI14" s="2"/>
      <c r="AJ14" s="21"/>
      <c r="AK14" s="24"/>
      <c r="AL14" s="20"/>
      <c r="AM14" s="25"/>
      <c r="AN14" s="2"/>
      <c r="AO14" s="53"/>
      <c r="AP14" s="54"/>
      <c r="AQ14" s="55"/>
      <c r="AR14" s="56"/>
    </row>
    <row r="15" spans="2:44">
      <c r="B15" s="16"/>
      <c r="C15" s="29"/>
      <c r="D15" s="16"/>
      <c r="E15" s="2"/>
      <c r="F15" s="19">
        <f t="shared" si="1"/>
        <v>0</v>
      </c>
      <c r="G15" s="22">
        <f t="shared" si="0"/>
        <v>0</v>
      </c>
      <c r="H15" s="18">
        <f t="shared" si="2"/>
        <v>0</v>
      </c>
      <c r="I15" s="23">
        <f t="shared" si="0"/>
        <v>0</v>
      </c>
      <c r="J15" s="2"/>
      <c r="K15" s="21"/>
      <c r="L15" s="24"/>
      <c r="M15" s="20"/>
      <c r="N15" s="25"/>
      <c r="O15" s="2"/>
      <c r="P15" s="21"/>
      <c r="Q15" s="24"/>
      <c r="R15" s="20"/>
      <c r="S15" s="25"/>
      <c r="T15" s="2"/>
      <c r="U15" s="21"/>
      <c r="V15" s="24"/>
      <c r="W15" s="20"/>
      <c r="X15" s="25"/>
      <c r="Y15" s="2"/>
      <c r="Z15" s="21"/>
      <c r="AA15" s="24"/>
      <c r="AB15" s="20"/>
      <c r="AC15" s="25"/>
      <c r="AD15" s="2"/>
      <c r="AE15" s="21"/>
      <c r="AF15" s="24"/>
      <c r="AG15" s="20"/>
      <c r="AH15" s="25"/>
      <c r="AI15" s="2"/>
      <c r="AJ15" s="21"/>
      <c r="AK15" s="24"/>
      <c r="AL15" s="20"/>
      <c r="AM15" s="25"/>
      <c r="AN15" s="2"/>
      <c r="AO15" s="53"/>
      <c r="AP15" s="54"/>
      <c r="AQ15" s="55"/>
      <c r="AR15" s="56"/>
    </row>
    <row r="16" spans="2:44">
      <c r="B16" s="16"/>
      <c r="C16" s="29"/>
      <c r="D16" s="16"/>
      <c r="E16" s="2"/>
      <c r="F16" s="19">
        <f t="shared" si="1"/>
        <v>0</v>
      </c>
      <c r="G16" s="22">
        <f t="shared" si="0"/>
        <v>0</v>
      </c>
      <c r="H16" s="18">
        <f t="shared" si="2"/>
        <v>0</v>
      </c>
      <c r="I16" s="23">
        <f t="shared" si="0"/>
        <v>0</v>
      </c>
      <c r="J16" s="2"/>
      <c r="K16" s="21"/>
      <c r="L16" s="24"/>
      <c r="M16" s="20"/>
      <c r="N16" s="25"/>
      <c r="O16" s="2"/>
      <c r="P16" s="21"/>
      <c r="Q16" s="24"/>
      <c r="R16" s="20"/>
      <c r="S16" s="25"/>
      <c r="T16" s="2"/>
      <c r="U16" s="21"/>
      <c r="V16" s="24"/>
      <c r="W16" s="20"/>
      <c r="X16" s="25"/>
      <c r="Y16" s="2"/>
      <c r="Z16" s="21"/>
      <c r="AA16" s="24"/>
      <c r="AB16" s="20"/>
      <c r="AC16" s="25"/>
      <c r="AD16" s="2"/>
      <c r="AE16" s="21"/>
      <c r="AF16" s="24"/>
      <c r="AG16" s="20"/>
      <c r="AH16" s="25"/>
      <c r="AI16" s="2"/>
      <c r="AJ16" s="21"/>
      <c r="AK16" s="24"/>
      <c r="AL16" s="20"/>
      <c r="AM16" s="25"/>
      <c r="AN16" s="2"/>
      <c r="AO16" s="53"/>
      <c r="AP16" s="54"/>
      <c r="AQ16" s="55"/>
      <c r="AR16" s="56"/>
    </row>
    <row r="17" spans="2:44">
      <c r="B17" s="16"/>
      <c r="C17" s="29"/>
      <c r="D17" s="16"/>
      <c r="E17" s="2"/>
      <c r="F17" s="19">
        <f t="shared" si="1"/>
        <v>0</v>
      </c>
      <c r="G17" s="22">
        <f t="shared" si="0"/>
        <v>0</v>
      </c>
      <c r="H17" s="18">
        <f t="shared" si="2"/>
        <v>0</v>
      </c>
      <c r="I17" s="23">
        <f t="shared" si="0"/>
        <v>0</v>
      </c>
      <c r="J17" s="2"/>
      <c r="K17" s="21"/>
      <c r="L17" s="24"/>
      <c r="M17" s="20"/>
      <c r="N17" s="25"/>
      <c r="O17" s="2"/>
      <c r="P17" s="21"/>
      <c r="Q17" s="24"/>
      <c r="R17" s="20"/>
      <c r="S17" s="25"/>
      <c r="T17" s="2"/>
      <c r="U17" s="21"/>
      <c r="V17" s="24"/>
      <c r="W17" s="20"/>
      <c r="X17" s="25"/>
      <c r="Y17" s="2"/>
      <c r="Z17" s="21"/>
      <c r="AA17" s="24"/>
      <c r="AB17" s="20"/>
      <c r="AC17" s="25"/>
      <c r="AD17" s="2"/>
      <c r="AE17" s="21"/>
      <c r="AF17" s="24"/>
      <c r="AG17" s="20"/>
      <c r="AH17" s="25"/>
      <c r="AI17" s="2"/>
      <c r="AJ17" s="21"/>
      <c r="AK17" s="24"/>
      <c r="AL17" s="20"/>
      <c r="AM17" s="25"/>
      <c r="AN17" s="2"/>
      <c r="AO17" s="53"/>
      <c r="AP17" s="54"/>
      <c r="AQ17" s="55"/>
      <c r="AR17" s="56"/>
    </row>
    <row r="18" spans="2:44">
      <c r="B18" s="16"/>
      <c r="C18" s="29"/>
      <c r="D18" s="16"/>
      <c r="E18" s="2"/>
      <c r="F18" s="19">
        <f t="shared" si="1"/>
        <v>0</v>
      </c>
      <c r="G18" s="22">
        <f t="shared" si="0"/>
        <v>0</v>
      </c>
      <c r="H18" s="18">
        <f t="shared" si="2"/>
        <v>0</v>
      </c>
      <c r="I18" s="23">
        <f t="shared" si="0"/>
        <v>0</v>
      </c>
      <c r="J18" s="2"/>
      <c r="K18" s="21"/>
      <c r="L18" s="24"/>
      <c r="M18" s="20"/>
      <c r="N18" s="25"/>
      <c r="O18" s="2"/>
      <c r="P18" s="21"/>
      <c r="Q18" s="24"/>
      <c r="R18" s="20"/>
      <c r="S18" s="25"/>
      <c r="T18" s="2"/>
      <c r="U18" s="21"/>
      <c r="V18" s="24"/>
      <c r="W18" s="20"/>
      <c r="X18" s="25"/>
      <c r="Y18" s="2"/>
      <c r="Z18" s="21"/>
      <c r="AA18" s="24"/>
      <c r="AB18" s="20"/>
      <c r="AC18" s="25"/>
      <c r="AD18" s="2"/>
      <c r="AE18" s="21"/>
      <c r="AF18" s="24"/>
      <c r="AG18" s="20"/>
      <c r="AH18" s="25"/>
      <c r="AI18" s="2"/>
      <c r="AJ18" s="21"/>
      <c r="AK18" s="24"/>
      <c r="AL18" s="20"/>
      <c r="AM18" s="25"/>
      <c r="AN18" s="2"/>
      <c r="AO18" s="53"/>
      <c r="AP18" s="54"/>
      <c r="AQ18" s="55"/>
      <c r="AR18" s="56"/>
    </row>
    <row r="19" spans="2:44">
      <c r="B19" s="4" t="s">
        <v>16</v>
      </c>
      <c r="C19" s="2" t="s">
        <v>8</v>
      </c>
      <c r="D19" s="14" t="s">
        <v>9</v>
      </c>
      <c r="E19" s="85"/>
      <c r="F19" s="19">
        <f t="shared" si="1"/>
        <v>0</v>
      </c>
      <c r="G19" s="22">
        <f t="shared" si="0"/>
        <v>0</v>
      </c>
      <c r="H19" s="18">
        <f t="shared" si="2"/>
        <v>0</v>
      </c>
      <c r="I19" s="23">
        <f t="shared" si="0"/>
        <v>0</v>
      </c>
      <c r="J19" s="2"/>
      <c r="K19" s="13"/>
      <c r="L19" s="14"/>
      <c r="M19" s="14"/>
      <c r="N19" s="15"/>
      <c r="O19" s="2"/>
      <c r="P19" s="13"/>
      <c r="Q19" s="14"/>
      <c r="R19" s="14"/>
      <c r="S19" s="15"/>
      <c r="T19" s="2"/>
      <c r="U19" s="13"/>
      <c r="V19" s="14"/>
      <c r="W19" s="14"/>
      <c r="X19" s="15"/>
      <c r="Y19" s="2"/>
      <c r="Z19" s="13"/>
      <c r="AA19" s="14"/>
      <c r="AB19" s="14"/>
      <c r="AC19" s="15"/>
      <c r="AD19" s="2"/>
      <c r="AE19" s="13"/>
      <c r="AF19" s="14"/>
      <c r="AG19" s="14"/>
      <c r="AH19" s="15"/>
      <c r="AI19" s="2"/>
      <c r="AJ19" s="13"/>
      <c r="AK19" s="14"/>
      <c r="AL19" s="14"/>
      <c r="AM19" s="15"/>
      <c r="AN19" s="2"/>
      <c r="AO19" s="57"/>
      <c r="AP19" s="58"/>
      <c r="AQ19" s="58"/>
      <c r="AR19" s="59"/>
    </row>
    <row r="20" spans="2:44">
      <c r="B20" s="16"/>
      <c r="C20" s="29"/>
      <c r="D20" s="16"/>
      <c r="E20" s="2"/>
      <c r="F20" s="19">
        <f t="shared" si="1"/>
        <v>0</v>
      </c>
      <c r="G20" s="22">
        <f t="shared" si="0"/>
        <v>0</v>
      </c>
      <c r="H20" s="18">
        <f t="shared" si="2"/>
        <v>0</v>
      </c>
      <c r="I20" s="23">
        <f t="shared" si="0"/>
        <v>0</v>
      </c>
      <c r="J20" s="2"/>
      <c r="K20" s="21"/>
      <c r="L20" s="24"/>
      <c r="M20" s="20"/>
      <c r="N20" s="25"/>
      <c r="O20" s="2"/>
      <c r="P20" s="21"/>
      <c r="Q20" s="24"/>
      <c r="R20" s="20"/>
      <c r="S20" s="25"/>
      <c r="T20" s="2"/>
      <c r="U20" s="21"/>
      <c r="V20" s="24"/>
      <c r="W20" s="20"/>
      <c r="X20" s="25"/>
      <c r="Y20" s="2"/>
      <c r="Z20" s="21"/>
      <c r="AA20" s="24"/>
      <c r="AB20" s="20"/>
      <c r="AC20" s="25"/>
      <c r="AD20" s="2"/>
      <c r="AE20" s="21"/>
      <c r="AF20" s="24"/>
      <c r="AG20" s="20"/>
      <c r="AH20" s="25"/>
      <c r="AI20" s="2"/>
      <c r="AJ20" s="21"/>
      <c r="AK20" s="24"/>
      <c r="AL20" s="20"/>
      <c r="AM20" s="25"/>
      <c r="AN20" s="2"/>
      <c r="AO20" s="53"/>
      <c r="AP20" s="54"/>
      <c r="AQ20" s="55"/>
      <c r="AR20" s="56"/>
    </row>
    <row r="21" spans="2:44">
      <c r="B21" s="16"/>
      <c r="C21" s="29"/>
      <c r="D21" s="16"/>
      <c r="E21" s="2"/>
      <c r="F21" s="19">
        <f t="shared" si="1"/>
        <v>0</v>
      </c>
      <c r="G21" s="22">
        <f t="shared" si="0"/>
        <v>0</v>
      </c>
      <c r="H21" s="18">
        <f t="shared" si="2"/>
        <v>0</v>
      </c>
      <c r="I21" s="23">
        <f t="shared" si="0"/>
        <v>0</v>
      </c>
      <c r="J21" s="2"/>
      <c r="K21" s="21"/>
      <c r="L21" s="24"/>
      <c r="M21" s="20"/>
      <c r="N21" s="25"/>
      <c r="O21" s="2"/>
      <c r="P21" s="21"/>
      <c r="Q21" s="24"/>
      <c r="R21" s="20"/>
      <c r="S21" s="25"/>
      <c r="T21" s="2"/>
      <c r="U21" s="21"/>
      <c r="V21" s="24"/>
      <c r="W21" s="20"/>
      <c r="X21" s="25"/>
      <c r="Y21" s="2"/>
      <c r="Z21" s="21"/>
      <c r="AA21" s="24"/>
      <c r="AB21" s="20"/>
      <c r="AC21" s="25"/>
      <c r="AD21" s="2"/>
      <c r="AE21" s="21"/>
      <c r="AF21" s="24"/>
      <c r="AG21" s="20"/>
      <c r="AH21" s="25"/>
      <c r="AI21" s="2"/>
      <c r="AJ21" s="21"/>
      <c r="AK21" s="24"/>
      <c r="AL21" s="20"/>
      <c r="AM21" s="25"/>
      <c r="AN21" s="2"/>
      <c r="AO21" s="53"/>
      <c r="AP21" s="54"/>
      <c r="AQ21" s="55"/>
      <c r="AR21" s="56"/>
    </row>
    <row r="22" spans="2:44">
      <c r="B22" s="16"/>
      <c r="C22" s="29"/>
      <c r="D22" s="16"/>
      <c r="E22" s="2"/>
      <c r="F22" s="19">
        <f t="shared" si="1"/>
        <v>0</v>
      </c>
      <c r="G22" s="22">
        <f t="shared" si="0"/>
        <v>0</v>
      </c>
      <c r="H22" s="18">
        <f t="shared" si="2"/>
        <v>0</v>
      </c>
      <c r="I22" s="23">
        <f t="shared" si="0"/>
        <v>0</v>
      </c>
      <c r="J22" s="2"/>
      <c r="K22" s="21"/>
      <c r="L22" s="24"/>
      <c r="M22" s="20"/>
      <c r="N22" s="25"/>
      <c r="O22" s="2"/>
      <c r="P22" s="21"/>
      <c r="Q22" s="24"/>
      <c r="R22" s="20"/>
      <c r="S22" s="25"/>
      <c r="T22" s="2"/>
      <c r="U22" s="21"/>
      <c r="V22" s="24"/>
      <c r="W22" s="20"/>
      <c r="X22" s="25"/>
      <c r="Y22" s="2"/>
      <c r="Z22" s="21"/>
      <c r="AA22" s="24"/>
      <c r="AB22" s="20"/>
      <c r="AC22" s="25"/>
      <c r="AD22" s="2"/>
      <c r="AE22" s="21"/>
      <c r="AF22" s="24"/>
      <c r="AG22" s="20"/>
      <c r="AH22" s="25"/>
      <c r="AI22" s="2"/>
      <c r="AJ22" s="21"/>
      <c r="AK22" s="24"/>
      <c r="AL22" s="20"/>
      <c r="AM22" s="25"/>
      <c r="AN22" s="2"/>
      <c r="AO22" s="53"/>
      <c r="AP22" s="54"/>
      <c r="AQ22" s="55"/>
      <c r="AR22" s="56"/>
    </row>
    <row r="23" spans="2:44">
      <c r="B23" s="16"/>
      <c r="C23" s="16"/>
      <c r="D23" s="106"/>
      <c r="E23" s="2"/>
      <c r="F23" s="19">
        <f t="shared" si="1"/>
        <v>0</v>
      </c>
      <c r="G23" s="22">
        <f t="shared" si="0"/>
        <v>0</v>
      </c>
      <c r="H23" s="18">
        <f t="shared" si="2"/>
        <v>0</v>
      </c>
      <c r="I23" s="23">
        <f t="shared" si="0"/>
        <v>0</v>
      </c>
      <c r="J23" s="2"/>
      <c r="K23" s="21"/>
      <c r="L23" s="99"/>
      <c r="M23" s="100"/>
      <c r="N23" s="25"/>
      <c r="O23" s="2"/>
      <c r="P23" s="21"/>
      <c r="Q23" s="99"/>
      <c r="R23" s="100"/>
      <c r="S23" s="25"/>
      <c r="T23" s="2"/>
      <c r="U23" s="21"/>
      <c r="V23" s="99"/>
      <c r="W23" s="100"/>
      <c r="X23" s="25"/>
      <c r="Y23" s="2"/>
      <c r="Z23" s="21"/>
      <c r="AA23" s="99"/>
      <c r="AB23" s="100"/>
      <c r="AC23" s="25"/>
      <c r="AD23" s="2"/>
      <c r="AE23" s="21"/>
      <c r="AF23" s="99"/>
      <c r="AG23" s="100"/>
      <c r="AH23" s="25"/>
      <c r="AI23" s="2"/>
      <c r="AJ23" s="21"/>
      <c r="AK23" s="99"/>
      <c r="AL23" s="100"/>
      <c r="AM23" s="25"/>
      <c r="AN23" s="2"/>
      <c r="AO23" s="53"/>
      <c r="AP23" s="54"/>
      <c r="AQ23" s="55"/>
      <c r="AR23" s="56"/>
    </row>
    <row r="24" spans="2:44">
      <c r="B24" s="108" t="s">
        <v>73</v>
      </c>
      <c r="C24" s="14" t="s">
        <v>71</v>
      </c>
      <c r="D24" s="14" t="s">
        <v>9</v>
      </c>
      <c r="E24" s="2"/>
      <c r="F24" s="19">
        <f t="shared" si="1"/>
        <v>0</v>
      </c>
      <c r="G24" s="22">
        <f t="shared" si="0"/>
        <v>0</v>
      </c>
      <c r="H24" s="18">
        <f t="shared" si="2"/>
        <v>0</v>
      </c>
      <c r="I24" s="23">
        <f t="shared" si="0"/>
        <v>0</v>
      </c>
      <c r="J24" s="2"/>
      <c r="K24" s="97"/>
      <c r="L24" s="103"/>
      <c r="M24" s="104"/>
      <c r="N24" s="98"/>
      <c r="O24" s="2"/>
      <c r="P24" s="97"/>
      <c r="Q24" s="103"/>
      <c r="R24" s="104"/>
      <c r="S24" s="98"/>
      <c r="T24" s="2"/>
      <c r="U24" s="97"/>
      <c r="V24" s="103"/>
      <c r="W24" s="104"/>
      <c r="X24" s="98"/>
      <c r="Y24" s="2"/>
      <c r="Z24" s="97"/>
      <c r="AA24" s="103"/>
      <c r="AB24" s="104"/>
      <c r="AC24" s="98"/>
      <c r="AD24" s="2"/>
      <c r="AE24" s="97"/>
      <c r="AF24" s="103"/>
      <c r="AG24" s="104"/>
      <c r="AH24" s="98"/>
      <c r="AI24" s="2"/>
      <c r="AJ24" s="97"/>
      <c r="AK24" s="103"/>
      <c r="AL24" s="104"/>
      <c r="AM24" s="98"/>
      <c r="AN24" s="2"/>
      <c r="AO24" s="93"/>
      <c r="AP24" s="94"/>
      <c r="AQ24" s="95"/>
      <c r="AR24" s="96"/>
    </row>
    <row r="25" spans="2:44">
      <c r="B25" s="16"/>
      <c r="C25" s="16"/>
      <c r="D25" s="107"/>
      <c r="E25" s="2"/>
      <c r="F25" s="19">
        <f t="shared" si="1"/>
        <v>0</v>
      </c>
      <c r="G25" s="22">
        <f t="shared" si="0"/>
        <v>0</v>
      </c>
      <c r="H25" s="18">
        <f t="shared" si="2"/>
        <v>0</v>
      </c>
      <c r="I25" s="23">
        <f t="shared" si="0"/>
        <v>0</v>
      </c>
      <c r="J25" s="2"/>
      <c r="K25" s="91"/>
      <c r="L25" s="101"/>
      <c r="M25" s="102"/>
      <c r="N25" s="92"/>
      <c r="O25" s="2"/>
      <c r="P25" s="91"/>
      <c r="Q25" s="101"/>
      <c r="R25" s="102"/>
      <c r="S25" s="92"/>
      <c r="T25" s="2"/>
      <c r="U25" s="91"/>
      <c r="V25" s="101"/>
      <c r="W25" s="102"/>
      <c r="X25" s="92"/>
      <c r="Y25" s="2"/>
      <c r="Z25" s="91"/>
      <c r="AA25" s="101"/>
      <c r="AB25" s="102"/>
      <c r="AC25" s="92"/>
      <c r="AD25" s="2"/>
      <c r="AE25" s="91"/>
      <c r="AF25" s="101"/>
      <c r="AG25" s="102"/>
      <c r="AH25" s="92"/>
      <c r="AI25" s="2"/>
      <c r="AJ25" s="91"/>
      <c r="AK25" s="101"/>
      <c r="AL25" s="102"/>
      <c r="AM25" s="92"/>
      <c r="AN25" s="2"/>
      <c r="AO25" s="93"/>
      <c r="AP25" s="94"/>
      <c r="AQ25" s="95"/>
      <c r="AR25" s="96"/>
    </row>
    <row r="26" spans="2:44">
      <c r="B26" s="16"/>
      <c r="C26" s="16"/>
      <c r="D26" s="16"/>
      <c r="E26" s="2"/>
      <c r="F26" s="19">
        <f t="shared" si="1"/>
        <v>0</v>
      </c>
      <c r="G26" s="22">
        <f t="shared" si="0"/>
        <v>0</v>
      </c>
      <c r="H26" s="18">
        <f t="shared" si="2"/>
        <v>0</v>
      </c>
      <c r="I26" s="23">
        <f t="shared" si="0"/>
        <v>0</v>
      </c>
      <c r="J26" s="2"/>
      <c r="K26" s="91"/>
      <c r="L26" s="24"/>
      <c r="M26" s="20"/>
      <c r="N26" s="92"/>
      <c r="O26" s="2"/>
      <c r="P26" s="91"/>
      <c r="Q26" s="24"/>
      <c r="R26" s="20"/>
      <c r="S26" s="92"/>
      <c r="T26" s="2"/>
      <c r="U26" s="91"/>
      <c r="V26" s="24"/>
      <c r="W26" s="20"/>
      <c r="X26" s="92"/>
      <c r="Y26" s="2"/>
      <c r="Z26" s="91"/>
      <c r="AA26" s="24"/>
      <c r="AB26" s="20"/>
      <c r="AC26" s="92"/>
      <c r="AD26" s="2"/>
      <c r="AE26" s="91"/>
      <c r="AF26" s="24"/>
      <c r="AG26" s="20"/>
      <c r="AH26" s="92"/>
      <c r="AI26" s="2"/>
      <c r="AJ26" s="91"/>
      <c r="AK26" s="24"/>
      <c r="AL26" s="20"/>
      <c r="AM26" s="92"/>
      <c r="AN26" s="2"/>
      <c r="AO26" s="93"/>
      <c r="AP26" s="94"/>
      <c r="AQ26" s="95"/>
      <c r="AR26" s="96"/>
    </row>
    <row r="27" spans="2:44">
      <c r="B27" s="16"/>
      <c r="C27" s="16"/>
      <c r="D27" s="16"/>
      <c r="E27" s="2"/>
      <c r="F27" s="19">
        <f t="shared" si="1"/>
        <v>0</v>
      </c>
      <c r="G27" s="22">
        <f t="shared" si="0"/>
        <v>0</v>
      </c>
      <c r="H27" s="18">
        <f t="shared" si="2"/>
        <v>0</v>
      </c>
      <c r="I27" s="23">
        <f t="shared" si="0"/>
        <v>0</v>
      </c>
      <c r="J27" s="2"/>
      <c r="K27" s="91"/>
      <c r="L27" s="24"/>
      <c r="M27" s="20"/>
      <c r="N27" s="92"/>
      <c r="O27" s="2"/>
      <c r="P27" s="91"/>
      <c r="Q27" s="24"/>
      <c r="R27" s="20"/>
      <c r="S27" s="92"/>
      <c r="T27" s="2"/>
      <c r="U27" s="91"/>
      <c r="V27" s="24"/>
      <c r="W27" s="20"/>
      <c r="X27" s="92"/>
      <c r="Y27" s="2"/>
      <c r="Z27" s="91"/>
      <c r="AA27" s="24"/>
      <c r="AB27" s="20"/>
      <c r="AC27" s="92"/>
      <c r="AD27" s="2"/>
      <c r="AE27" s="91"/>
      <c r="AF27" s="24"/>
      <c r="AG27" s="20"/>
      <c r="AH27" s="92"/>
      <c r="AI27" s="2"/>
      <c r="AJ27" s="91"/>
      <c r="AK27" s="24"/>
      <c r="AL27" s="20"/>
      <c r="AM27" s="92"/>
      <c r="AN27" s="2"/>
      <c r="AO27" s="93"/>
      <c r="AP27" s="94"/>
      <c r="AQ27" s="95"/>
      <c r="AR27" s="96"/>
    </row>
    <row r="28" spans="2:44">
      <c r="B28" s="4" t="s">
        <v>17</v>
      </c>
      <c r="C28" s="2" t="s">
        <v>8</v>
      </c>
      <c r="D28" s="32" t="s">
        <v>18</v>
      </c>
      <c r="E28" s="85"/>
      <c r="F28" s="19">
        <f t="shared" si="1"/>
        <v>0</v>
      </c>
      <c r="G28" s="22">
        <f t="shared" si="0"/>
        <v>0</v>
      </c>
      <c r="H28" s="18">
        <f t="shared" si="2"/>
        <v>0</v>
      </c>
      <c r="I28" s="23">
        <f t="shared" si="0"/>
        <v>0</v>
      </c>
      <c r="J28" s="2"/>
      <c r="K28" s="13"/>
      <c r="L28" s="14"/>
      <c r="M28" s="14"/>
      <c r="N28" s="15"/>
      <c r="O28" s="2"/>
      <c r="P28" s="13"/>
      <c r="Q28" s="14"/>
      <c r="R28" s="14"/>
      <c r="S28" s="15"/>
      <c r="T28" s="2"/>
      <c r="U28" s="13"/>
      <c r="V28" s="14"/>
      <c r="W28" s="14"/>
      <c r="X28" s="15"/>
      <c r="Y28" s="2"/>
      <c r="Z28" s="13"/>
      <c r="AA28" s="14"/>
      <c r="AB28" s="14"/>
      <c r="AC28" s="15"/>
      <c r="AD28" s="2"/>
      <c r="AE28" s="13"/>
      <c r="AF28" s="14"/>
      <c r="AG28" s="14"/>
      <c r="AH28" s="15"/>
      <c r="AI28" s="2"/>
      <c r="AJ28" s="13"/>
      <c r="AK28" s="14"/>
      <c r="AL28" s="14"/>
      <c r="AM28" s="15"/>
      <c r="AN28" s="2"/>
      <c r="AO28" s="57"/>
      <c r="AP28" s="58"/>
      <c r="AQ28" s="58"/>
      <c r="AR28" s="59"/>
    </row>
    <row r="29" spans="2:44">
      <c r="B29" s="16"/>
      <c r="C29" s="29"/>
      <c r="D29" s="16"/>
      <c r="E29" s="2"/>
      <c r="F29" s="19">
        <f t="shared" si="1"/>
        <v>0</v>
      </c>
      <c r="G29" s="22">
        <f t="shared" si="1"/>
        <v>0</v>
      </c>
      <c r="H29" s="18">
        <f t="shared" si="2"/>
        <v>0</v>
      </c>
      <c r="I29" s="23">
        <f t="shared" si="2"/>
        <v>0</v>
      </c>
      <c r="J29" s="2"/>
      <c r="K29" s="21"/>
      <c r="L29" s="24"/>
      <c r="M29" s="20"/>
      <c r="N29" s="25"/>
      <c r="O29" s="2"/>
      <c r="P29" s="21"/>
      <c r="Q29" s="24"/>
      <c r="R29" s="20"/>
      <c r="S29" s="25"/>
      <c r="T29" s="2"/>
      <c r="U29" s="21"/>
      <c r="V29" s="24"/>
      <c r="W29" s="20"/>
      <c r="X29" s="25"/>
      <c r="Y29" s="2"/>
      <c r="Z29" s="21"/>
      <c r="AA29" s="24"/>
      <c r="AB29" s="20"/>
      <c r="AC29" s="25"/>
      <c r="AD29" s="2"/>
      <c r="AE29" s="21"/>
      <c r="AF29" s="24"/>
      <c r="AG29" s="20"/>
      <c r="AH29" s="25"/>
      <c r="AI29" s="2"/>
      <c r="AJ29" s="21"/>
      <c r="AK29" s="24"/>
      <c r="AL29" s="20"/>
      <c r="AM29" s="25"/>
      <c r="AN29" s="2"/>
      <c r="AO29" s="53"/>
      <c r="AP29" s="54"/>
      <c r="AQ29" s="55"/>
      <c r="AR29" s="56"/>
    </row>
    <row r="30" spans="2:44">
      <c r="B30" s="16"/>
      <c r="C30" s="29" t="s">
        <v>44</v>
      </c>
      <c r="D30" s="16"/>
      <c r="E30" s="2"/>
      <c r="F30" s="19">
        <f t="shared" si="1"/>
        <v>0</v>
      </c>
      <c r="G30" s="22">
        <f t="shared" si="1"/>
        <v>0</v>
      </c>
      <c r="H30" s="18">
        <f t="shared" si="2"/>
        <v>0</v>
      </c>
      <c r="I30" s="23">
        <f t="shared" si="2"/>
        <v>0</v>
      </c>
      <c r="J30" s="2"/>
      <c r="K30" s="21"/>
      <c r="L30" s="24"/>
      <c r="M30" s="20"/>
      <c r="N30" s="25"/>
      <c r="O30" s="2"/>
      <c r="P30" s="21"/>
      <c r="Q30" s="24"/>
      <c r="R30" s="20"/>
      <c r="S30" s="25"/>
      <c r="T30" s="2"/>
      <c r="U30" s="21"/>
      <c r="V30" s="24"/>
      <c r="W30" s="20"/>
      <c r="X30" s="25"/>
      <c r="Y30" s="2"/>
      <c r="Z30" s="21"/>
      <c r="AA30" s="24"/>
      <c r="AB30" s="20"/>
      <c r="AC30" s="25"/>
      <c r="AD30" s="2"/>
      <c r="AE30" s="21"/>
      <c r="AF30" s="24"/>
      <c r="AG30" s="20"/>
      <c r="AH30" s="25"/>
      <c r="AI30" s="2"/>
      <c r="AJ30" s="21"/>
      <c r="AK30" s="24"/>
      <c r="AL30" s="20"/>
      <c r="AM30" s="25"/>
      <c r="AN30" s="2"/>
      <c r="AO30" s="53"/>
      <c r="AP30" s="54"/>
      <c r="AQ30" s="55"/>
      <c r="AR30" s="56"/>
    </row>
    <row r="31" spans="2:44">
      <c r="B31" s="16"/>
      <c r="C31" s="29"/>
      <c r="D31" s="16"/>
      <c r="E31" s="2"/>
      <c r="F31" s="19">
        <f t="shared" si="1"/>
        <v>0</v>
      </c>
      <c r="G31" s="22">
        <f t="shared" si="1"/>
        <v>0</v>
      </c>
      <c r="H31" s="18">
        <f t="shared" si="2"/>
        <v>0</v>
      </c>
      <c r="I31" s="23">
        <f t="shared" si="2"/>
        <v>0</v>
      </c>
      <c r="J31" s="2"/>
      <c r="K31" s="21"/>
      <c r="L31" s="24"/>
      <c r="M31" s="20"/>
      <c r="N31" s="25"/>
      <c r="O31" s="2"/>
      <c r="P31" s="21"/>
      <c r="Q31" s="24"/>
      <c r="R31" s="20"/>
      <c r="S31" s="25"/>
      <c r="T31" s="2"/>
      <c r="U31" s="21"/>
      <c r="V31" s="24"/>
      <c r="W31" s="20"/>
      <c r="X31" s="25"/>
      <c r="Y31" s="2"/>
      <c r="Z31" s="21"/>
      <c r="AA31" s="24"/>
      <c r="AB31" s="20"/>
      <c r="AC31" s="25"/>
      <c r="AD31" s="2"/>
      <c r="AE31" s="21"/>
      <c r="AF31" s="24"/>
      <c r="AG31" s="20"/>
      <c r="AH31" s="25"/>
      <c r="AI31" s="2"/>
      <c r="AJ31" s="21"/>
      <c r="AK31" s="24"/>
      <c r="AL31" s="20"/>
      <c r="AM31" s="25"/>
      <c r="AN31" s="2"/>
      <c r="AO31" s="53"/>
      <c r="AP31" s="54"/>
      <c r="AQ31" s="55"/>
      <c r="AR31" s="56"/>
    </row>
    <row r="32" spans="2:44">
      <c r="B32" s="16"/>
      <c r="C32" s="29"/>
      <c r="D32" s="16"/>
      <c r="E32" s="2"/>
      <c r="F32" s="19">
        <f t="shared" si="1"/>
        <v>0</v>
      </c>
      <c r="G32" s="22">
        <f t="shared" si="1"/>
        <v>0</v>
      </c>
      <c r="H32" s="18">
        <f t="shared" si="2"/>
        <v>0</v>
      </c>
      <c r="I32" s="23">
        <f t="shared" si="2"/>
        <v>0</v>
      </c>
      <c r="J32" s="2"/>
      <c r="K32" s="21"/>
      <c r="L32" s="24"/>
      <c r="M32" s="20"/>
      <c r="N32" s="25"/>
      <c r="O32" s="2"/>
      <c r="P32" s="21"/>
      <c r="Q32" s="24"/>
      <c r="R32" s="20"/>
      <c r="S32" s="25"/>
      <c r="T32" s="2"/>
      <c r="U32" s="21"/>
      <c r="V32" s="24"/>
      <c r="W32" s="20"/>
      <c r="X32" s="25"/>
      <c r="Y32" s="2"/>
      <c r="Z32" s="21"/>
      <c r="AA32" s="24"/>
      <c r="AB32" s="20"/>
      <c r="AC32" s="25"/>
      <c r="AD32" s="2"/>
      <c r="AE32" s="21"/>
      <c r="AF32" s="24"/>
      <c r="AG32" s="20"/>
      <c r="AH32" s="25"/>
      <c r="AI32" s="2"/>
      <c r="AJ32" s="21"/>
      <c r="AK32" s="24"/>
      <c r="AL32" s="20"/>
      <c r="AM32" s="25"/>
      <c r="AN32" s="2"/>
      <c r="AO32" s="53"/>
      <c r="AP32" s="54"/>
      <c r="AQ32" s="55"/>
      <c r="AR32" s="56"/>
    </row>
    <row r="33" spans="2:45">
      <c r="B33" s="16"/>
      <c r="C33" s="29"/>
      <c r="D33" s="16"/>
      <c r="E33" s="2"/>
      <c r="F33" s="19">
        <f t="shared" si="1"/>
        <v>0</v>
      </c>
      <c r="G33" s="22">
        <f t="shared" si="1"/>
        <v>0</v>
      </c>
      <c r="H33" s="18">
        <f t="shared" si="2"/>
        <v>0</v>
      </c>
      <c r="I33" s="23">
        <f t="shared" si="2"/>
        <v>0</v>
      </c>
      <c r="J33" s="2"/>
      <c r="K33" s="21"/>
      <c r="L33" s="24"/>
      <c r="M33" s="20"/>
      <c r="N33" s="25"/>
      <c r="O33" s="2"/>
      <c r="P33" s="21"/>
      <c r="Q33" s="24"/>
      <c r="R33" s="20"/>
      <c r="S33" s="25"/>
      <c r="T33" s="2"/>
      <c r="U33" s="21"/>
      <c r="V33" s="24"/>
      <c r="W33" s="20"/>
      <c r="X33" s="25"/>
      <c r="Y33" s="2"/>
      <c r="Z33" s="21"/>
      <c r="AA33" s="24"/>
      <c r="AB33" s="20"/>
      <c r="AC33" s="25"/>
      <c r="AD33" s="2"/>
      <c r="AE33" s="21"/>
      <c r="AF33" s="24"/>
      <c r="AG33" s="20"/>
      <c r="AH33" s="25"/>
      <c r="AI33" s="2"/>
      <c r="AJ33" s="21"/>
      <c r="AK33" s="24"/>
      <c r="AL33" s="20"/>
      <c r="AM33" s="25"/>
      <c r="AN33" s="2"/>
      <c r="AO33" s="53"/>
      <c r="AP33" s="54"/>
      <c r="AQ33" s="55"/>
      <c r="AR33" s="56"/>
    </row>
    <row r="34" spans="2:45">
      <c r="B34" s="16"/>
      <c r="C34" s="29"/>
      <c r="D34" s="16"/>
      <c r="E34" s="2"/>
      <c r="F34" s="19">
        <f t="shared" si="1"/>
        <v>0</v>
      </c>
      <c r="G34" s="22">
        <f t="shared" si="1"/>
        <v>0</v>
      </c>
      <c r="H34" s="18">
        <f t="shared" si="2"/>
        <v>0</v>
      </c>
      <c r="I34" s="23">
        <f t="shared" si="2"/>
        <v>0</v>
      </c>
      <c r="J34" s="2"/>
      <c r="K34" s="21"/>
      <c r="L34" s="24"/>
      <c r="M34" s="20"/>
      <c r="N34" s="25"/>
      <c r="O34" s="2"/>
      <c r="P34" s="21"/>
      <c r="Q34" s="24"/>
      <c r="R34" s="20"/>
      <c r="S34" s="25"/>
      <c r="T34" s="2"/>
      <c r="U34" s="21"/>
      <c r="V34" s="24"/>
      <c r="W34" s="20"/>
      <c r="X34" s="25"/>
      <c r="Y34" s="2"/>
      <c r="Z34" s="21"/>
      <c r="AA34" s="24"/>
      <c r="AB34" s="20"/>
      <c r="AC34" s="25"/>
      <c r="AD34" s="2"/>
      <c r="AE34" s="21"/>
      <c r="AF34" s="24"/>
      <c r="AG34" s="20"/>
      <c r="AH34" s="25"/>
      <c r="AI34" s="2"/>
      <c r="AJ34" s="21"/>
      <c r="AK34" s="24"/>
      <c r="AL34" s="20"/>
      <c r="AM34" s="25"/>
      <c r="AN34" s="2"/>
      <c r="AO34" s="53"/>
      <c r="AP34" s="54"/>
      <c r="AQ34" s="55"/>
      <c r="AR34" s="56"/>
    </row>
    <row r="35" spans="2:45">
      <c r="B35" s="16"/>
      <c r="C35" s="29"/>
      <c r="D35" s="16"/>
      <c r="E35" s="2"/>
      <c r="F35" s="19">
        <f t="shared" si="1"/>
        <v>0</v>
      </c>
      <c r="G35" s="22">
        <f t="shared" si="1"/>
        <v>0</v>
      </c>
      <c r="H35" s="18">
        <f t="shared" si="2"/>
        <v>0</v>
      </c>
      <c r="I35" s="23">
        <f t="shared" si="2"/>
        <v>0</v>
      </c>
      <c r="J35" s="2"/>
      <c r="K35" s="21"/>
      <c r="L35" s="24"/>
      <c r="M35" s="20"/>
      <c r="N35" s="25"/>
      <c r="O35" s="2"/>
      <c r="P35" s="21"/>
      <c r="Q35" s="24"/>
      <c r="R35" s="20"/>
      <c r="S35" s="25"/>
      <c r="T35" s="2"/>
      <c r="U35" s="21"/>
      <c r="V35" s="24"/>
      <c r="W35" s="20"/>
      <c r="X35" s="25"/>
      <c r="Y35" s="2"/>
      <c r="Z35" s="21"/>
      <c r="AA35" s="24"/>
      <c r="AB35" s="20"/>
      <c r="AC35" s="25"/>
      <c r="AD35" s="2"/>
      <c r="AE35" s="21"/>
      <c r="AF35" s="24"/>
      <c r="AG35" s="20"/>
      <c r="AH35" s="25"/>
      <c r="AI35" s="2"/>
      <c r="AJ35" s="21"/>
      <c r="AK35" s="24"/>
      <c r="AL35" s="20"/>
      <c r="AM35" s="25"/>
      <c r="AN35" s="2"/>
      <c r="AO35" s="53"/>
      <c r="AP35" s="54"/>
      <c r="AQ35" s="55"/>
      <c r="AR35" s="56"/>
    </row>
    <row r="36" spans="2:45">
      <c r="B36" s="16"/>
      <c r="C36" s="29"/>
      <c r="D36" s="16"/>
      <c r="E36" s="2"/>
      <c r="F36" s="19">
        <f t="shared" si="1"/>
        <v>0</v>
      </c>
      <c r="G36" s="22">
        <f t="shared" si="1"/>
        <v>0</v>
      </c>
      <c r="H36" s="18">
        <f t="shared" si="2"/>
        <v>0</v>
      </c>
      <c r="I36" s="23">
        <f t="shared" si="2"/>
        <v>0</v>
      </c>
      <c r="J36" s="2"/>
      <c r="K36" s="21"/>
      <c r="L36" s="24"/>
      <c r="M36" s="20"/>
      <c r="N36" s="25"/>
      <c r="O36" s="2"/>
      <c r="P36" s="21"/>
      <c r="Q36" s="24"/>
      <c r="R36" s="20"/>
      <c r="S36" s="25"/>
      <c r="T36" s="2"/>
      <c r="U36" s="21"/>
      <c r="V36" s="24"/>
      <c r="W36" s="20"/>
      <c r="X36" s="25"/>
      <c r="Y36" s="2"/>
      <c r="Z36" s="21"/>
      <c r="AA36" s="24"/>
      <c r="AB36" s="20"/>
      <c r="AC36" s="25"/>
      <c r="AD36" s="2"/>
      <c r="AE36" s="21"/>
      <c r="AF36" s="24"/>
      <c r="AG36" s="20"/>
      <c r="AH36" s="25"/>
      <c r="AI36" s="2"/>
      <c r="AJ36" s="21"/>
      <c r="AK36" s="24"/>
      <c r="AL36" s="20"/>
      <c r="AM36" s="25"/>
      <c r="AN36" s="2"/>
      <c r="AO36" s="53"/>
      <c r="AP36" s="54"/>
      <c r="AQ36" s="55"/>
      <c r="AR36" s="56"/>
    </row>
    <row r="37" spans="2:45">
      <c r="B37" s="16"/>
      <c r="C37" s="29"/>
      <c r="D37" s="16"/>
      <c r="E37" s="2"/>
      <c r="F37" s="19">
        <f t="shared" si="1"/>
        <v>0</v>
      </c>
      <c r="G37" s="22">
        <f t="shared" si="1"/>
        <v>0</v>
      </c>
      <c r="H37" s="18">
        <f t="shared" si="2"/>
        <v>0</v>
      </c>
      <c r="I37" s="23">
        <f t="shared" si="2"/>
        <v>0</v>
      </c>
      <c r="J37" s="2"/>
      <c r="K37" s="21"/>
      <c r="L37" s="24"/>
      <c r="M37" s="20"/>
      <c r="N37" s="25"/>
      <c r="O37" s="2"/>
      <c r="P37" s="21"/>
      <c r="Q37" s="24"/>
      <c r="R37" s="20"/>
      <c r="S37" s="25"/>
      <c r="T37" s="2"/>
      <c r="U37" s="21"/>
      <c r="V37" s="24"/>
      <c r="W37" s="20"/>
      <c r="X37" s="25"/>
      <c r="Y37" s="2"/>
      <c r="Z37" s="21"/>
      <c r="AA37" s="24"/>
      <c r="AB37" s="20"/>
      <c r="AC37" s="25"/>
      <c r="AD37" s="2"/>
      <c r="AE37" s="21"/>
      <c r="AF37" s="24"/>
      <c r="AG37" s="20"/>
      <c r="AH37" s="25"/>
      <c r="AI37" s="2"/>
      <c r="AJ37" s="21"/>
      <c r="AK37" s="24"/>
      <c r="AL37" s="20"/>
      <c r="AM37" s="25"/>
      <c r="AN37" s="2"/>
      <c r="AO37" s="53"/>
      <c r="AP37" s="54"/>
      <c r="AQ37" s="55"/>
      <c r="AR37" s="56"/>
    </row>
    <row r="38" spans="2:45">
      <c r="B38" s="16"/>
      <c r="C38" s="29"/>
      <c r="D38" s="16"/>
      <c r="E38" s="2"/>
      <c r="F38" s="19">
        <f t="shared" si="1"/>
        <v>0</v>
      </c>
      <c r="G38" s="22">
        <f t="shared" si="1"/>
        <v>0</v>
      </c>
      <c r="H38" s="18">
        <f t="shared" si="2"/>
        <v>0</v>
      </c>
      <c r="I38" s="23">
        <f t="shared" si="2"/>
        <v>0</v>
      </c>
      <c r="J38" s="2"/>
      <c r="K38" s="21"/>
      <c r="L38" s="24"/>
      <c r="M38" s="20"/>
      <c r="N38" s="25"/>
      <c r="O38" s="2"/>
      <c r="P38" s="21"/>
      <c r="Q38" s="24"/>
      <c r="R38" s="20"/>
      <c r="S38" s="25"/>
      <c r="T38" s="2"/>
      <c r="U38" s="21"/>
      <c r="V38" s="24"/>
      <c r="W38" s="20"/>
      <c r="X38" s="25"/>
      <c r="Y38" s="2"/>
      <c r="Z38" s="21"/>
      <c r="AA38" s="24"/>
      <c r="AB38" s="20"/>
      <c r="AC38" s="25"/>
      <c r="AD38" s="2"/>
      <c r="AE38" s="21"/>
      <c r="AF38" s="24"/>
      <c r="AG38" s="20"/>
      <c r="AH38" s="25"/>
      <c r="AI38" s="2"/>
      <c r="AJ38" s="21"/>
      <c r="AK38" s="24"/>
      <c r="AL38" s="20"/>
      <c r="AM38" s="25"/>
      <c r="AN38" s="2"/>
      <c r="AO38" s="53"/>
      <c r="AP38" s="54"/>
      <c r="AQ38" s="55"/>
      <c r="AR38" s="56"/>
    </row>
    <row r="39" spans="2:45">
      <c r="B39" s="4" t="s">
        <v>19</v>
      </c>
      <c r="C39" s="39"/>
      <c r="D39" s="39"/>
      <c r="E39" s="2"/>
      <c r="F39" s="13"/>
      <c r="G39" s="14"/>
      <c r="H39" s="14"/>
      <c r="I39" s="15"/>
      <c r="J39" s="2"/>
      <c r="K39" s="13"/>
      <c r="L39" s="14"/>
      <c r="M39" s="14"/>
      <c r="N39" s="15"/>
      <c r="O39" s="2"/>
      <c r="P39" s="13"/>
      <c r="Q39" s="14"/>
      <c r="R39" s="14"/>
      <c r="S39" s="15"/>
      <c r="T39" s="2"/>
      <c r="U39" s="13"/>
      <c r="V39" s="14"/>
      <c r="W39" s="14"/>
      <c r="X39" s="15"/>
      <c r="Y39" s="2"/>
      <c r="Z39" s="13"/>
      <c r="AA39" s="14"/>
      <c r="AB39" s="14"/>
      <c r="AC39" s="15"/>
      <c r="AD39" s="2"/>
      <c r="AE39" s="13"/>
      <c r="AF39" s="14"/>
      <c r="AG39" s="14"/>
      <c r="AH39" s="15"/>
      <c r="AI39" s="2"/>
      <c r="AJ39" s="13"/>
      <c r="AK39" s="14"/>
      <c r="AL39" s="14"/>
      <c r="AM39" s="15"/>
      <c r="AN39" s="2"/>
      <c r="AO39" s="57"/>
      <c r="AP39" s="58"/>
      <c r="AQ39" s="58"/>
      <c r="AR39" s="59"/>
    </row>
    <row r="40" spans="2:45">
      <c r="B40" s="134" t="s">
        <v>20</v>
      </c>
      <c r="C40" s="134"/>
      <c r="D40" s="134"/>
      <c r="E40" s="2"/>
      <c r="F40" s="10"/>
      <c r="G40" s="22">
        <f>SUM(L40,Q40,V40,AA40,AF40,AK40,AP40)</f>
        <v>0</v>
      </c>
      <c r="H40" s="7"/>
      <c r="I40" s="23">
        <f t="shared" ref="I40:I42" si="3">SUM(N40,S40,X40,AC40,AH40,AM40,AR40)</f>
        <v>0</v>
      </c>
      <c r="J40" s="2"/>
      <c r="K40" s="10"/>
      <c r="L40" s="24"/>
      <c r="M40" s="7"/>
      <c r="N40" s="25"/>
      <c r="O40" s="2"/>
      <c r="P40" s="10"/>
      <c r="Q40" s="24"/>
      <c r="R40" s="7"/>
      <c r="S40" s="25"/>
      <c r="T40" s="2"/>
      <c r="U40" s="10"/>
      <c r="V40" s="24"/>
      <c r="W40" s="7"/>
      <c r="X40" s="25"/>
      <c r="Y40" s="2"/>
      <c r="Z40" s="10"/>
      <c r="AA40" s="24"/>
      <c r="AB40" s="7"/>
      <c r="AC40" s="25"/>
      <c r="AD40" s="2"/>
      <c r="AE40" s="10"/>
      <c r="AF40" s="24"/>
      <c r="AG40" s="7"/>
      <c r="AH40" s="25"/>
      <c r="AI40" s="2"/>
      <c r="AJ40" s="10"/>
      <c r="AK40" s="24"/>
      <c r="AL40" s="7"/>
      <c r="AM40" s="25"/>
      <c r="AN40" s="2"/>
      <c r="AO40" s="60"/>
      <c r="AP40" s="54"/>
      <c r="AQ40" s="61"/>
      <c r="AR40" s="56"/>
    </row>
    <row r="41" spans="2:45">
      <c r="B41" s="134" t="s">
        <v>21</v>
      </c>
      <c r="C41" s="134"/>
      <c r="D41" s="134"/>
      <c r="E41" s="40"/>
      <c r="F41" s="10"/>
      <c r="G41" s="22">
        <f t="shared" ref="G41:G42" si="4">SUM(L41,Q41,V41,AA41,AF41,AK41,AP41)</f>
        <v>0</v>
      </c>
      <c r="H41" s="7"/>
      <c r="I41" s="23">
        <f t="shared" si="3"/>
        <v>0</v>
      </c>
      <c r="J41" s="2"/>
      <c r="K41" s="10"/>
      <c r="L41" s="24"/>
      <c r="M41" s="7"/>
      <c r="N41" s="25"/>
      <c r="O41" s="2"/>
      <c r="P41" s="10"/>
      <c r="Q41" s="24"/>
      <c r="R41" s="7"/>
      <c r="S41" s="25"/>
      <c r="T41" s="2"/>
      <c r="U41" s="10"/>
      <c r="V41" s="24"/>
      <c r="W41" s="7"/>
      <c r="X41" s="25"/>
      <c r="Y41" s="2"/>
      <c r="Z41" s="10"/>
      <c r="AA41" s="24"/>
      <c r="AB41" s="7"/>
      <c r="AC41" s="25"/>
      <c r="AD41" s="2"/>
      <c r="AE41" s="10"/>
      <c r="AF41" s="24"/>
      <c r="AG41" s="7"/>
      <c r="AH41" s="25"/>
      <c r="AI41" s="2"/>
      <c r="AJ41" s="10"/>
      <c r="AK41" s="24"/>
      <c r="AL41" s="7"/>
      <c r="AM41" s="25"/>
      <c r="AN41" s="2"/>
      <c r="AO41" s="60"/>
      <c r="AP41" s="54"/>
      <c r="AQ41" s="61"/>
      <c r="AR41" s="56"/>
    </row>
    <row r="42" spans="2:45">
      <c r="B42" s="134" t="s">
        <v>22</v>
      </c>
      <c r="C42" s="134"/>
      <c r="D42" s="134"/>
      <c r="E42" s="2"/>
      <c r="F42" s="10"/>
      <c r="G42" s="22">
        <f t="shared" si="4"/>
        <v>0</v>
      </c>
      <c r="H42" s="7"/>
      <c r="I42" s="23">
        <f t="shared" si="3"/>
        <v>0</v>
      </c>
      <c r="J42" s="2"/>
      <c r="K42" s="10"/>
      <c r="L42" s="24"/>
      <c r="M42" s="7"/>
      <c r="N42" s="25"/>
      <c r="O42" s="2"/>
      <c r="P42" s="10"/>
      <c r="Q42" s="24"/>
      <c r="R42" s="7"/>
      <c r="S42" s="25"/>
      <c r="T42" s="2"/>
      <c r="U42" s="10"/>
      <c r="V42" s="24"/>
      <c r="W42" s="7"/>
      <c r="X42" s="25"/>
      <c r="Y42" s="2"/>
      <c r="Z42" s="10"/>
      <c r="AA42" s="24"/>
      <c r="AB42" s="7"/>
      <c r="AC42" s="25"/>
      <c r="AD42" s="2"/>
      <c r="AE42" s="10"/>
      <c r="AF42" s="24"/>
      <c r="AG42" s="7"/>
      <c r="AH42" s="25"/>
      <c r="AI42" s="2"/>
      <c r="AJ42" s="10"/>
      <c r="AK42" s="24"/>
      <c r="AL42" s="7"/>
      <c r="AM42" s="25"/>
      <c r="AN42" s="2"/>
      <c r="AO42" s="60"/>
      <c r="AP42" s="54"/>
      <c r="AQ42" s="61"/>
      <c r="AR42" s="56"/>
    </row>
    <row r="43" spans="2:45">
      <c r="B43" s="134" t="s">
        <v>70</v>
      </c>
      <c r="C43" s="134"/>
      <c r="D43" s="134"/>
      <c r="E43" s="40"/>
      <c r="F43" s="10"/>
      <c r="G43" s="22">
        <f>SUM(L43,Q43,V43,AA43,AF43,AK43,AP43)</f>
        <v>0</v>
      </c>
      <c r="H43" s="7"/>
      <c r="I43" s="23">
        <f>SUM(N43,S43,X43,AC43,AH43,AM43,AR43)</f>
        <v>0</v>
      </c>
      <c r="J43" s="2"/>
      <c r="K43" s="10"/>
      <c r="L43" s="22">
        <f>SUMIF($C:$C,"Ph.d.-studerende",K:K)/12*'VIP Kategorier'!$B$10+SUMIF($C:$C,"Ph.d.-studerende (4+4)",K:K)*(3/4)/12*'VIP Kategorier'!$B$10+SUMIF($C:$C,"Ph.d.-studerende (3+5)",K:K)*(3/5)/12*'VIP Kategorier'!$B$10</f>
        <v>0</v>
      </c>
      <c r="M43" s="7"/>
      <c r="N43" s="22">
        <f>SUMIF($C:$C,"Ph.d.-studerende",M:M)/12*'VIP Kategorier'!$B$10+SUMIF($C:$C,"Ph.d.-studerende (4+4)",M:M)*(3/4)/12*'VIP Kategorier'!$B$10+SUMIF($C:$C,"Ph.d.-studerende (3+5)",M:M)*(3/5)/12*'VIP Kategorier'!$B$10</f>
        <v>0</v>
      </c>
      <c r="O43" s="2"/>
      <c r="P43" s="10"/>
      <c r="Q43" s="22">
        <f>SUMIF($C:$C,"Ph.d.-studerende",P:P)/12*'VIP Kategorier'!$B$10+SUMIF($C:$C,"Ph.d.-studerende (4+4)",P:P)*(3/4)/12*'VIP Kategorier'!$B$10+SUMIF($C:$C,"Ph.d.-studerende (3+5)",P:P)*(3/5)/12*'VIP Kategorier'!$B$10</f>
        <v>0</v>
      </c>
      <c r="R43" s="7"/>
      <c r="S43" s="22">
        <f>SUMIF($C:$C,"Ph.d.-studerende",R:R)/12*'VIP Kategorier'!$B$10+SUMIF($C:$C,"Ph.d.-studerende (4+4)",R:R)*(3/4)/12*'VIP Kategorier'!$B$10+SUMIF($C:$C,"Ph.d.-studerende (3+5)",R:R)*(3/5)/12*'VIP Kategorier'!$B$10</f>
        <v>0</v>
      </c>
      <c r="T43" s="2"/>
      <c r="U43" s="10"/>
      <c r="V43" s="22">
        <f>SUMIF($C:$C,"Ph.d.-studerende",U:U)/12*'VIP Kategorier'!$B$10+SUMIF($C:$C,"Ph.d.-studerende (4+4)",U:U)*(3/4)/12*'VIP Kategorier'!$B$10+SUMIF($C:$C,"Ph.d.-studerende (3+5)",U:U)*(3/5)/12*'VIP Kategorier'!$B$10</f>
        <v>0</v>
      </c>
      <c r="W43" s="7"/>
      <c r="X43" s="22">
        <f>SUMIF($C:$C,"Ph.d.-studerende",W:W)/12*'VIP Kategorier'!$B$10+SUMIF($C:$C,"Ph.d.-studerende (4+4)",W:W)*(3/4)/12*'VIP Kategorier'!$B$10+SUMIF($C:$C,"Ph.d.-studerende (3+5)",W:W)*(3/5)/12*'VIP Kategorier'!$B$10</f>
        <v>0</v>
      </c>
      <c r="Y43" s="2"/>
      <c r="Z43" s="10"/>
      <c r="AA43" s="22">
        <f>SUMIF($C:$C,"Ph.d.-studerende",Z:Z)/12*'VIP Kategorier'!$B$10+SUMIF($C:$C,"Ph.d.-studerende (4+4)",Z:Z)*(3/4)/12*'VIP Kategorier'!$B$10+SUMIF($C:$C,"Ph.d.-studerende (3+5)",Z:Z)*(3/5)/12*'VIP Kategorier'!$B$10</f>
        <v>0</v>
      </c>
      <c r="AB43" s="7"/>
      <c r="AC43" s="22">
        <f>SUMIF($C:$C,"Ph.d.-studerende",AB:AB)/12*'VIP Kategorier'!$B$10+SUMIF($C:$C,"Ph.d.-studerende (4+4)",AB:AB)*(3/4)/12*'VIP Kategorier'!$B$10+SUMIF($C:$C,"Ph.d.-studerende (3+5)",AB:AB)*(3/5)/12*'VIP Kategorier'!$B$10</f>
        <v>0</v>
      </c>
      <c r="AD43" s="2"/>
      <c r="AE43" s="10"/>
      <c r="AF43" s="22">
        <f>SUMIF($C:$C,"Ph.d.-studerende",AE:AE)/12*'VIP Kategorier'!$B$10+SUMIF($C:$C,"Ph.d.-studerende (4+4)",AE:AE)*(3/4)/12*'VIP Kategorier'!$B$10+SUMIF($C:$C,"Ph.d.-studerende (3+5)",AE:AE)*(3/5)/12*'VIP Kategorier'!$B$10</f>
        <v>0</v>
      </c>
      <c r="AG43" s="7"/>
      <c r="AH43" s="22">
        <f>SUMIF($C:$C,"Ph.d.-studerende",AG:AG)/12*'VIP Kategorier'!$B$10+SUMIF($C:$C,"Ph.d.-studerende (4+4)",AG:AG)*(3/4)/12*'VIP Kategorier'!$B$10+SUMIF($C:$C,"Ph.d.-studerende (3+5)",AG:AG)*(3/5)/12*'VIP Kategorier'!$B$10</f>
        <v>0</v>
      </c>
      <c r="AI43" s="2"/>
      <c r="AJ43" s="10"/>
      <c r="AK43" s="22">
        <f>SUMIF($C:$C,"Ph.d.-studerende",AJ:AJ)/12*'VIP Kategorier'!$B$10+SUMIF($C:$C,"Ph.d.-studerende (4+4)",AJ:AJ)*(3/4)/12*'VIP Kategorier'!$B$10+SUMIF($C:$C,"Ph.d.-studerende (3+5)",AJ:AJ)*(3/5)/12*'VIP Kategorier'!$B$10</f>
        <v>0</v>
      </c>
      <c r="AL43" s="7"/>
      <c r="AM43" s="22">
        <f>SUMIF($C:$C,"Ph.d.-studerende",AL:AL)/12*'VIP Kategorier'!$B$10+SUMIF($C:$C,"Ph.d.-studerende (4+4)",AL:AL)*(3/4)/12*'VIP Kategorier'!$B$10+SUMIF($C:$C,"Ph.d.-studerende (3+5)",AL:AL)*(3/5)/12*'VIP Kategorier'!$B$10</f>
        <v>0</v>
      </c>
      <c r="AN43" s="2"/>
      <c r="AO43" s="60"/>
      <c r="AP43" s="62">
        <f>SUMIF($C:$C,"PhD student",AO:AO)/12*'VIP Kategorier'!$B$10</f>
        <v>0</v>
      </c>
      <c r="AQ43" s="61"/>
      <c r="AR43" s="63">
        <f>SUMIF($C:$C,"PhD student",AQ:AQ)/12*'VIP Kategorier'!$B$10</f>
        <v>0</v>
      </c>
    </row>
    <row r="44" spans="2:45" hidden="1">
      <c r="B44" s="2"/>
      <c r="C44" s="2"/>
      <c r="D44" s="2"/>
      <c r="E44" s="2"/>
      <c r="F44" s="178"/>
      <c r="G44" s="179"/>
      <c r="H44" s="179"/>
      <c r="I44" s="180"/>
      <c r="J44" s="2"/>
      <c r="K44" s="178"/>
      <c r="L44" s="179"/>
      <c r="M44" s="179"/>
      <c r="N44" s="180"/>
      <c r="O44" s="2"/>
      <c r="P44" s="178"/>
      <c r="Q44" s="179"/>
      <c r="R44" s="179"/>
      <c r="S44" s="180"/>
      <c r="T44" s="2"/>
      <c r="U44" s="178"/>
      <c r="V44" s="179"/>
      <c r="W44" s="179"/>
      <c r="X44" s="180"/>
      <c r="Y44" s="2"/>
      <c r="Z44" s="178"/>
      <c r="AA44" s="179"/>
      <c r="AB44" s="179"/>
      <c r="AC44" s="180"/>
      <c r="AD44" s="2"/>
      <c r="AE44" s="178"/>
      <c r="AF44" s="179"/>
      <c r="AG44" s="179"/>
      <c r="AH44" s="180"/>
      <c r="AI44" s="2"/>
      <c r="AJ44" s="178"/>
      <c r="AK44" s="179"/>
      <c r="AL44" s="179"/>
      <c r="AM44" s="180"/>
      <c r="AN44" s="2"/>
      <c r="AO44" s="187"/>
      <c r="AP44" s="188"/>
      <c r="AQ44" s="188"/>
      <c r="AR44" s="189"/>
    </row>
    <row r="45" spans="2:45">
      <c r="B45" s="4" t="s">
        <v>23</v>
      </c>
      <c r="C45" s="2"/>
      <c r="D45" s="2"/>
      <c r="E45" s="2"/>
      <c r="F45" s="181"/>
      <c r="G45" s="182"/>
      <c r="H45" s="182"/>
      <c r="I45" s="183"/>
      <c r="J45" s="2"/>
      <c r="K45" s="181"/>
      <c r="L45" s="182"/>
      <c r="M45" s="182"/>
      <c r="N45" s="183"/>
      <c r="O45" s="2"/>
      <c r="P45" s="181"/>
      <c r="Q45" s="182"/>
      <c r="R45" s="182"/>
      <c r="S45" s="183"/>
      <c r="T45" s="2"/>
      <c r="U45" s="181"/>
      <c r="V45" s="182"/>
      <c r="W45" s="182"/>
      <c r="X45" s="183"/>
      <c r="Y45" s="2"/>
      <c r="Z45" s="181"/>
      <c r="AA45" s="182"/>
      <c r="AB45" s="182"/>
      <c r="AC45" s="183"/>
      <c r="AD45" s="2"/>
      <c r="AE45" s="181"/>
      <c r="AF45" s="182"/>
      <c r="AG45" s="182"/>
      <c r="AH45" s="183"/>
      <c r="AI45" s="2"/>
      <c r="AJ45" s="181"/>
      <c r="AK45" s="182"/>
      <c r="AL45" s="182"/>
      <c r="AM45" s="183"/>
      <c r="AN45" s="2"/>
      <c r="AO45" s="190"/>
      <c r="AP45" s="191"/>
      <c r="AQ45" s="191"/>
      <c r="AR45" s="192"/>
    </row>
    <row r="46" spans="2:45">
      <c r="B46" s="2" t="s">
        <v>24</v>
      </c>
      <c r="C46" s="2" t="s">
        <v>25</v>
      </c>
      <c r="D46" s="2" t="s">
        <v>18</v>
      </c>
      <c r="E46" s="2"/>
      <c r="F46" s="184"/>
      <c r="G46" s="185"/>
      <c r="H46" s="185"/>
      <c r="I46" s="186"/>
      <c r="J46" s="2"/>
      <c r="K46" s="184"/>
      <c r="L46" s="185"/>
      <c r="M46" s="185"/>
      <c r="N46" s="186"/>
      <c r="O46" s="2"/>
      <c r="P46" s="184"/>
      <c r="Q46" s="185"/>
      <c r="R46" s="185"/>
      <c r="S46" s="186"/>
      <c r="T46" s="2"/>
      <c r="U46" s="184"/>
      <c r="V46" s="185"/>
      <c r="W46" s="185"/>
      <c r="X46" s="186"/>
      <c r="Y46" s="2"/>
      <c r="Z46" s="184"/>
      <c r="AA46" s="185"/>
      <c r="AB46" s="185"/>
      <c r="AC46" s="186"/>
      <c r="AD46" s="2"/>
      <c r="AE46" s="184"/>
      <c r="AF46" s="185"/>
      <c r="AG46" s="185"/>
      <c r="AH46" s="186"/>
      <c r="AI46" s="2"/>
      <c r="AJ46" s="184"/>
      <c r="AK46" s="185"/>
      <c r="AL46" s="185"/>
      <c r="AM46" s="186"/>
      <c r="AN46" s="2"/>
      <c r="AO46" s="193"/>
      <c r="AP46" s="194"/>
      <c r="AQ46" s="194"/>
      <c r="AR46" s="195"/>
    </row>
    <row r="47" spans="2:45" ht="14.4">
      <c r="B47" s="16"/>
      <c r="C47" s="115"/>
      <c r="D47" s="116"/>
      <c r="E47" s="2"/>
      <c r="F47" s="86">
        <f>SUM(K47,P47,U47,Z47,AE47,AJ47,AO47)</f>
        <v>0</v>
      </c>
      <c r="G47" s="35">
        <f>SUM(L47,Q47,V47,AA47,AF47,AK47,AP47)</f>
        <v>0</v>
      </c>
      <c r="H47" s="88">
        <f>SUM(M47,R47,W47,AB47,AG47,AL47,AQ47)</f>
        <v>0</v>
      </c>
      <c r="I47" s="36">
        <f>SUM(N47,S47,X47,AC47,AH47,AM47,AR47)</f>
        <v>0</v>
      </c>
      <c r="J47" s="2"/>
      <c r="K47" s="46"/>
      <c r="L47" s="24"/>
      <c r="M47" s="16"/>
      <c r="N47" s="47"/>
      <c r="O47" s="33"/>
      <c r="P47" s="46"/>
      <c r="Q47" s="24"/>
      <c r="R47" s="16"/>
      <c r="S47" s="47"/>
      <c r="T47" s="33"/>
      <c r="U47" s="46"/>
      <c r="V47" s="24"/>
      <c r="W47" s="16"/>
      <c r="X47" s="47"/>
      <c r="Y47" s="33"/>
      <c r="Z47" s="46"/>
      <c r="AA47" s="24"/>
      <c r="AB47" s="16"/>
      <c r="AC47" s="47"/>
      <c r="AD47" s="34"/>
      <c r="AE47" s="48"/>
      <c r="AF47" s="24"/>
      <c r="AG47" s="16"/>
      <c r="AH47" s="25"/>
      <c r="AI47" s="2"/>
      <c r="AJ47" s="46"/>
      <c r="AK47" s="24"/>
      <c r="AL47" s="16"/>
      <c r="AM47" s="47"/>
      <c r="AN47" s="33"/>
      <c r="AO47" s="64"/>
      <c r="AP47" s="54"/>
      <c r="AQ47" s="65"/>
      <c r="AR47" s="66"/>
      <c r="AS47" s="33"/>
    </row>
    <row r="48" spans="2:45" ht="14.4">
      <c r="B48" s="16"/>
      <c r="C48" s="115"/>
      <c r="D48" s="116"/>
      <c r="E48" s="2"/>
      <c r="F48" s="19">
        <f t="shared" ref="F48:F51" si="5">SUM(K48,P48,U48,Z48,AE48,AJ48,AO48)</f>
        <v>0</v>
      </c>
      <c r="G48" s="22">
        <f t="shared" ref="G48:G51" si="6">SUM(L48,Q48,V48,AA48,AF48,AK48,AP48)</f>
        <v>0</v>
      </c>
      <c r="H48" s="18">
        <f t="shared" ref="H48:H51" si="7">SUM(M48,R48,W48,AB48,AG48,AL48,AQ48)</f>
        <v>0</v>
      </c>
      <c r="I48" s="23">
        <f t="shared" ref="I48:I51" si="8">SUM(N48,S48,X48,AC48,AH48,AM48,AR48)</f>
        <v>0</v>
      </c>
      <c r="J48" s="2"/>
      <c r="K48" s="46"/>
      <c r="L48" s="24"/>
      <c r="M48" s="16"/>
      <c r="N48" s="47"/>
      <c r="O48" s="33"/>
      <c r="P48" s="46"/>
      <c r="Q48" s="24"/>
      <c r="R48" s="16"/>
      <c r="S48" s="25"/>
      <c r="T48" s="34"/>
      <c r="U48" s="48"/>
      <c r="V48" s="24"/>
      <c r="W48" s="16"/>
      <c r="X48" s="47"/>
      <c r="Y48" s="33"/>
      <c r="Z48" s="46"/>
      <c r="AA48" s="24"/>
      <c r="AB48" s="16"/>
      <c r="AC48" s="25"/>
      <c r="AD48" s="2"/>
      <c r="AE48" s="46"/>
      <c r="AF48" s="24"/>
      <c r="AG48" s="16"/>
      <c r="AH48" s="25"/>
      <c r="AI48" s="2"/>
      <c r="AJ48" s="46"/>
      <c r="AK48" s="24"/>
      <c r="AL48" s="16"/>
      <c r="AM48" s="47"/>
      <c r="AN48" s="33"/>
      <c r="AO48" s="64"/>
      <c r="AP48" s="54"/>
      <c r="AQ48" s="65"/>
      <c r="AR48" s="56"/>
    </row>
    <row r="49" spans="2:45" ht="14.4">
      <c r="B49" s="16"/>
      <c r="C49" s="115"/>
      <c r="D49" s="116"/>
      <c r="E49" s="2"/>
      <c r="F49" s="19">
        <f t="shared" si="5"/>
        <v>0</v>
      </c>
      <c r="G49" s="22">
        <f t="shared" si="6"/>
        <v>0</v>
      </c>
      <c r="H49" s="18">
        <f t="shared" si="7"/>
        <v>0</v>
      </c>
      <c r="I49" s="23">
        <f t="shared" si="8"/>
        <v>0</v>
      </c>
      <c r="J49" s="2"/>
      <c r="K49" s="46"/>
      <c r="L49" s="24"/>
      <c r="M49" s="16"/>
      <c r="N49" s="47"/>
      <c r="O49" s="33"/>
      <c r="P49" s="46"/>
      <c r="Q49" s="24"/>
      <c r="R49" s="16"/>
      <c r="S49" s="47"/>
      <c r="T49" s="33"/>
      <c r="U49" s="46"/>
      <c r="V49" s="24"/>
      <c r="W49" s="16"/>
      <c r="X49" s="47"/>
      <c r="Y49" s="33"/>
      <c r="Z49" s="46"/>
      <c r="AA49" s="24"/>
      <c r="AB49" s="16"/>
      <c r="AC49" s="47"/>
      <c r="AD49" s="33"/>
      <c r="AE49" s="46"/>
      <c r="AF49" s="24"/>
      <c r="AG49" s="16"/>
      <c r="AH49" s="25"/>
      <c r="AI49" s="2"/>
      <c r="AJ49" s="46"/>
      <c r="AK49" s="24"/>
      <c r="AL49" s="16"/>
      <c r="AM49" s="47"/>
      <c r="AN49" s="33"/>
      <c r="AO49" s="64"/>
      <c r="AP49" s="54"/>
      <c r="AQ49" s="65"/>
      <c r="AR49" s="56"/>
    </row>
    <row r="50" spans="2:45" ht="14.4">
      <c r="B50" s="16"/>
      <c r="C50" s="115"/>
      <c r="D50" s="116"/>
      <c r="E50" s="2"/>
      <c r="F50" s="19">
        <f>SUM(K50,P50,U50,Z50,AE50,AJ50,AO50)</f>
        <v>0</v>
      </c>
      <c r="G50" s="22">
        <f t="shared" si="6"/>
        <v>0</v>
      </c>
      <c r="H50" s="18">
        <f t="shared" si="7"/>
        <v>0</v>
      </c>
      <c r="I50" s="23">
        <f t="shared" si="8"/>
        <v>0</v>
      </c>
      <c r="J50" s="2"/>
      <c r="K50" s="46"/>
      <c r="L50" s="24"/>
      <c r="M50" s="16"/>
      <c r="N50" s="47"/>
      <c r="O50" s="33"/>
      <c r="P50" s="46"/>
      <c r="Q50" s="24"/>
      <c r="R50" s="16"/>
      <c r="S50" s="47"/>
      <c r="T50" s="33"/>
      <c r="U50" s="46"/>
      <c r="V50" s="24"/>
      <c r="W50" s="16"/>
      <c r="X50" s="47"/>
      <c r="Y50" s="33"/>
      <c r="Z50" s="46"/>
      <c r="AA50" s="24"/>
      <c r="AB50" s="16"/>
      <c r="AC50" s="47"/>
      <c r="AD50" s="33"/>
      <c r="AE50" s="46"/>
      <c r="AF50" s="24"/>
      <c r="AG50" s="16"/>
      <c r="AH50" s="25"/>
      <c r="AI50" s="2"/>
      <c r="AJ50" s="46"/>
      <c r="AK50" s="24"/>
      <c r="AL50" s="16"/>
      <c r="AM50" s="47"/>
      <c r="AN50" s="33"/>
      <c r="AO50" s="64"/>
      <c r="AP50" s="54"/>
      <c r="AQ50" s="65"/>
      <c r="AR50" s="66"/>
      <c r="AS50" s="33"/>
    </row>
    <row r="51" spans="2:45" ht="14.4">
      <c r="B51" s="16"/>
      <c r="C51" s="115"/>
      <c r="D51" s="116"/>
      <c r="E51" s="2"/>
      <c r="F51" s="87">
        <f t="shared" si="5"/>
        <v>0</v>
      </c>
      <c r="G51" s="37">
        <f t="shared" si="6"/>
        <v>0</v>
      </c>
      <c r="H51" s="18">
        <f t="shared" si="7"/>
        <v>0</v>
      </c>
      <c r="I51" s="38">
        <f t="shared" si="8"/>
        <v>0</v>
      </c>
      <c r="J51" s="2"/>
      <c r="K51" s="46"/>
      <c r="L51" s="24"/>
      <c r="M51" s="16"/>
      <c r="N51" s="47"/>
      <c r="O51" s="33"/>
      <c r="P51" s="46"/>
      <c r="Q51" s="24"/>
      <c r="R51" s="16"/>
      <c r="S51" s="25"/>
      <c r="T51" s="2"/>
      <c r="U51" s="46"/>
      <c r="V51" s="24"/>
      <c r="W51" s="16"/>
      <c r="X51" s="47"/>
      <c r="Y51" s="33"/>
      <c r="Z51" s="46"/>
      <c r="AA51" s="24"/>
      <c r="AB51" s="16"/>
      <c r="AC51" s="47"/>
      <c r="AD51" s="33"/>
      <c r="AE51" s="46"/>
      <c r="AF51" s="24"/>
      <c r="AG51" s="16"/>
      <c r="AH51" s="25"/>
      <c r="AI51" s="2"/>
      <c r="AJ51" s="46"/>
      <c r="AK51" s="24"/>
      <c r="AL51" s="16"/>
      <c r="AM51" s="47"/>
      <c r="AN51" s="33"/>
      <c r="AO51" s="64"/>
      <c r="AP51" s="54"/>
      <c r="AQ51" s="65"/>
      <c r="AR51" s="66"/>
      <c r="AS51" s="33"/>
    </row>
    <row r="52" spans="2:45">
      <c r="B52" s="2"/>
      <c r="C52" s="2"/>
      <c r="D52" s="2"/>
      <c r="E52" s="2"/>
      <c r="F52" s="13"/>
      <c r="G52" s="14"/>
      <c r="H52" s="32"/>
      <c r="I52" s="15"/>
      <c r="J52" s="2"/>
      <c r="K52" s="13"/>
      <c r="L52" s="14"/>
      <c r="M52" s="14"/>
      <c r="N52" s="15"/>
      <c r="O52" s="2"/>
      <c r="P52" s="13"/>
      <c r="Q52" s="14"/>
      <c r="R52" s="14"/>
      <c r="S52" s="15"/>
      <c r="T52" s="2"/>
      <c r="U52" s="13"/>
      <c r="V52" s="14"/>
      <c r="W52" s="14"/>
      <c r="X52" s="15"/>
      <c r="Y52" s="2"/>
      <c r="Z52" s="13"/>
      <c r="AA52" s="14"/>
      <c r="AB52" s="14"/>
      <c r="AC52" s="15"/>
      <c r="AD52" s="2"/>
      <c r="AE52" s="13"/>
      <c r="AF52" s="14"/>
      <c r="AG52" s="14"/>
      <c r="AH52" s="15"/>
      <c r="AI52" s="2"/>
      <c r="AJ52" s="13"/>
      <c r="AK52" s="14"/>
      <c r="AL52" s="14"/>
      <c r="AM52" s="15"/>
      <c r="AN52" s="2"/>
      <c r="AO52" s="51"/>
      <c r="AP52" s="51"/>
      <c r="AQ52" s="51"/>
      <c r="AR52" s="51"/>
    </row>
    <row r="53" spans="2:45">
      <c r="B53" s="4" t="s">
        <v>26</v>
      </c>
      <c r="C53" s="2"/>
      <c r="D53" s="2"/>
      <c r="E53" s="2"/>
      <c r="F53" s="19">
        <f>SUM(K53,P53,U53,Z53,AE53,AJ53,AO53)</f>
        <v>0</v>
      </c>
      <c r="G53" s="22">
        <f>SUM(L53,Q53,V53,AA53,AF53,AK53,AP53)</f>
        <v>0</v>
      </c>
      <c r="H53" s="7"/>
      <c r="I53" s="17"/>
      <c r="J53" s="2"/>
      <c r="K53" s="19" cm="1">
        <f t="array" ref="K53">SUMIF($C:$C,"Ph.d.-studerende",K:K)+SUMIF($C:$C,"Ph.d.-studerende (4+4)",K:K)*(3/4)+SUMIF($C:$C,"Ph.d.-studerende (3+5)",K:K)*(3/5)+SUMIF($C:$C,"Postdoc",K:K)+SUM(SUMIF($C:$C,'VIP Kategorier'!$C$2:$C$5,K:K))</f>
        <v>0</v>
      </c>
      <c r="L53" s="22">
        <f>K53/12*'VIP Kategorier'!$B$11</f>
        <v>0</v>
      </c>
      <c r="M53" s="7"/>
      <c r="N53" s="17"/>
      <c r="O53" s="2"/>
      <c r="P53" s="19" cm="1">
        <f t="array" ref="P53">SUMIF($C:$C,"Ph.d.-studerende",P:P)+SUMIF($C:$C,"Ph.d.-studerende (4+4)",P:P)*(3/4)+SUMIF($C:$C,"Ph.d.-studerende (3+5)",P:P)*(3/5)+SUMIF($C:$C,"Postdoc",P:P)+SUM(SUMIF($C:$C,'VIP Kategorier'!$C$2:$C$5,P:P))</f>
        <v>0</v>
      </c>
      <c r="Q53" s="22">
        <f>P53/12*'VIP Kategorier'!$B$11</f>
        <v>0</v>
      </c>
      <c r="R53" s="7"/>
      <c r="S53" s="17"/>
      <c r="T53" s="2"/>
      <c r="U53" s="19" cm="1">
        <f t="array" ref="U53">SUMIF($C:$C,"Ph.d.-studerende",U:U)+SUMIF($C:$C,"Ph.d.-studerende (4+4)",U:U)*(3/4)+SUMIF($C:$C,"Ph.d.-studerende (3+5)",U:U)*(3/5)+SUMIF($C:$C,"Postdoc",U:U)+SUM(SUMIF($C:$C,'VIP Kategorier'!$C$2:$C$5,U:U))</f>
        <v>0</v>
      </c>
      <c r="V53" s="22">
        <f>U53/12*'VIP Kategorier'!$B$11</f>
        <v>0</v>
      </c>
      <c r="W53" s="7"/>
      <c r="X53" s="17"/>
      <c r="Y53" s="2"/>
      <c r="Z53" s="19" cm="1">
        <f t="array" ref="Z53">SUMIF($C:$C,"Ph.d.-studerende",Z:Z)+SUMIF($C:$C,"Ph.d.-studerende (4+4)",Z:Z)*(3/4)+SUMIF($C:$C,"Ph.d.-studerende (3+5)",Z:Z)*(3/5)+SUMIF($C:$C,"Postdoc",Z:Z)+SUM(SUMIF($C:$C,'VIP Kategorier'!$C$2:$C$5,Z:Z))</f>
        <v>0</v>
      </c>
      <c r="AA53" s="22">
        <f>Z53/12*'VIP Kategorier'!$B$11</f>
        <v>0</v>
      </c>
      <c r="AB53" s="7"/>
      <c r="AC53" s="17"/>
      <c r="AD53" s="2"/>
      <c r="AE53" s="19" cm="1">
        <f t="array" ref="AE53">SUMIF($C:$C,"Ph.d.-studerende",AE:AE)+SUMIF($C:$C,"Ph.d.-studerende (4+4)",AE:AE)*(3/4)+SUMIF($C:$C,"Ph.d.-studerende (3+5)",AE:AE)*(3/5)+SUMIF($C:$C,"Postdoc",AE:AE)+SUM(SUMIF($C:$C,'VIP Kategorier'!$C$2:$C$5,AE:AE))</f>
        <v>0</v>
      </c>
      <c r="AF53" s="22">
        <f>AE53/12*'VIP Kategorier'!$B$11</f>
        <v>0</v>
      </c>
      <c r="AG53" s="7"/>
      <c r="AH53" s="17"/>
      <c r="AI53" s="2"/>
      <c r="AJ53" s="19" cm="1">
        <f t="array" ref="AJ53">SUMIF($C:$C,"Ph.d.-studerende",AJ:AJ)+SUMIF($C:$C,"Ph.d.-studerende (4+4)",AJ:AJ)*(3/4)+SUMIF($C:$C,"Ph.d.-studerende (3+5)",AJ:AJ)*(3/5)+SUMIF($C:$C,"Postdoc",AJ:AJ)+SUM(SUMIF($C:$C,'VIP Kategorier'!$C$2:$C$5,AJ:AJ))</f>
        <v>0</v>
      </c>
      <c r="AK53" s="22">
        <f>AJ53/12*'VIP Kategorier'!$B$11</f>
        <v>0</v>
      </c>
      <c r="AL53" s="7"/>
      <c r="AM53" s="17"/>
      <c r="AN53" s="2"/>
      <c r="AO53" s="67" cm="1">
        <f t="array" ref="AO53">SUM(SUMIF($C:$C,'VIP Kategorier'!$B$2:$B$5,AO:AO))+SUM(SUMIF($C:$C,'VIP Kategorier'!$C$2:$C$3,AO:AO))</f>
        <v>0</v>
      </c>
      <c r="AP53" s="62">
        <f>AO53/12*'VIP Kategorier'!$B$11</f>
        <v>0</v>
      </c>
      <c r="AQ53" s="61"/>
      <c r="AR53" s="68"/>
    </row>
    <row r="54" spans="2:45">
      <c r="B54" s="2"/>
      <c r="C54" s="2"/>
      <c r="D54" s="2"/>
      <c r="E54" s="2"/>
      <c r="F54" s="13"/>
      <c r="G54" s="14"/>
      <c r="H54" s="14"/>
      <c r="I54" s="15"/>
      <c r="J54" s="2"/>
      <c r="K54" s="13"/>
      <c r="L54" s="14"/>
      <c r="M54" s="14"/>
      <c r="N54" s="15"/>
      <c r="O54" s="2"/>
      <c r="P54" s="13"/>
      <c r="Q54" s="14"/>
      <c r="R54" s="14"/>
      <c r="S54" s="15"/>
      <c r="T54" s="2"/>
      <c r="U54" s="13"/>
      <c r="V54" s="14"/>
      <c r="W54" s="14"/>
      <c r="X54" s="15"/>
      <c r="Y54" s="2"/>
      <c r="Z54" s="13"/>
      <c r="AA54" s="14"/>
      <c r="AB54" s="14"/>
      <c r="AC54" s="15"/>
      <c r="AD54" s="2"/>
      <c r="AE54" s="13"/>
      <c r="AF54" s="14"/>
      <c r="AG54" s="14"/>
      <c r="AH54" s="15"/>
      <c r="AI54" s="2"/>
      <c r="AJ54" s="13"/>
      <c r="AK54" s="14"/>
      <c r="AL54" s="14"/>
      <c r="AM54" s="15"/>
      <c r="AN54" s="2"/>
      <c r="AO54" s="57"/>
      <c r="AP54" s="58"/>
      <c r="AQ54" s="58"/>
      <c r="AR54" s="59"/>
    </row>
    <row r="55" spans="2:45" ht="13.8" thickBot="1">
      <c r="B55" s="4" t="s">
        <v>27</v>
      </c>
      <c r="C55" s="2"/>
      <c r="D55" s="2"/>
      <c r="E55" s="2"/>
      <c r="F55" s="11"/>
      <c r="G55" s="27">
        <f>SUM(L55,Q55,V55,AA55,AF55,AK55,AP55)</f>
        <v>0</v>
      </c>
      <c r="H55" s="12"/>
      <c r="I55" s="26">
        <f>SUM(N55,S55,X55,AC55,AH55,AM55,AR55)</f>
        <v>0</v>
      </c>
      <c r="J55" s="2"/>
      <c r="K55" s="11"/>
      <c r="L55" s="27">
        <f>SUM(L9:L12,L14:L18,L20:L23,L25:L27,L29:L38,L40:L43,L47:L51,L53)</f>
        <v>0</v>
      </c>
      <c r="M55" s="12"/>
      <c r="N55" s="26">
        <f>SUM(N9:N12,N14:N18,N20:N23,N25:N27,N29:N38,N40:N43,N47:N51,N53)</f>
        <v>0</v>
      </c>
      <c r="O55" s="2"/>
      <c r="P55" s="11"/>
      <c r="Q55" s="27">
        <f>SUM(Q9:Q12,Q14:Q18,Q20:Q23,Q25:Q27,Q29:Q38,Q40:Q43,Q47:Q51,Q53)</f>
        <v>0</v>
      </c>
      <c r="R55" s="12"/>
      <c r="S55" s="26">
        <f>SUM(S9:S12,S14:S18,S20:S23,S25:S27,S29:S38,S40:S43,S47:S51,S53)</f>
        <v>0</v>
      </c>
      <c r="T55" s="2"/>
      <c r="U55" s="11"/>
      <c r="V55" s="27">
        <f>SUM(V9:V12,V14:V18,V20:V23,V25:V27,V29:V38,V40:V43,V47:V51,V53)</f>
        <v>0</v>
      </c>
      <c r="W55" s="12"/>
      <c r="X55" s="26">
        <f>SUM(X9:X12,X14:X18,X20:X23,X25:X27,X29:X38,X40:X43,X47:X51,X53)</f>
        <v>0</v>
      </c>
      <c r="Y55" s="2"/>
      <c r="Z55" s="11"/>
      <c r="AA55" s="27">
        <f>SUM(AA9:AA12,AA14:AA18,AA20:AA23,AA25:AA27,AA29:AA38,AA40:AA43,AA47:AA51,AA53)</f>
        <v>0</v>
      </c>
      <c r="AB55" s="12"/>
      <c r="AC55" s="26">
        <f>SUM(AC9:AC12,AC14:AC18,AC20:AC23,AC25:AC27,AC29:AC38,AC40:AC43,AC47:AC51,AC53)</f>
        <v>0</v>
      </c>
      <c r="AD55" s="2"/>
      <c r="AE55" s="11"/>
      <c r="AF55" s="27">
        <f>SUM(AF9:AF12,AF14:AF18,AF20:AF23,AF25:AF27,AF29:AF38,AF40:AF43,AF47:AF51,AF53)</f>
        <v>0</v>
      </c>
      <c r="AG55" s="12"/>
      <c r="AH55" s="26">
        <f>SUM(AH9:AH12,AH14:AH18,AH20:AH23,AH25:AH27,AH29:AH38,AH40:AH43,AH47:AH51,AH53)</f>
        <v>0</v>
      </c>
      <c r="AI55" s="2"/>
      <c r="AJ55" s="11"/>
      <c r="AK55" s="27">
        <f>SUM(AK9:AK12,AK14:AK18,AK20:AK23,AK25:AK27,AK29:AK38,AK40:AK43,AK47:AK51,AK53)</f>
        <v>0</v>
      </c>
      <c r="AL55" s="12"/>
      <c r="AM55" s="26">
        <f>SUM(AM9:AM12,AM14:AM18,AM20:AM23,AM25:AM27,AM29:AM38,AM40:AM43,AM47:AM51,AM53)</f>
        <v>0</v>
      </c>
      <c r="AN55" s="2"/>
      <c r="AO55" s="69"/>
      <c r="AP55" s="70">
        <f>SUM(AP14:AP18,AP20:AP23,AP29:AP38,AP40:AP43,AP47:AP51,AP53)</f>
        <v>0</v>
      </c>
      <c r="AQ55" s="71"/>
      <c r="AR55" s="72">
        <f>SUM(AR9:AR12,AR14:AR18,AR20:AR23,AR29:AR38,AR40:AR43,AR47:AR51,AR53)</f>
        <v>0</v>
      </c>
    </row>
    <row r="56" spans="2:45">
      <c r="B56" s="2"/>
      <c r="C56" s="2"/>
      <c r="D56" s="2"/>
      <c r="E56" s="2"/>
      <c r="F56" s="90" t="s">
        <v>74</v>
      </c>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row>
    <row r="57" spans="2:4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row>
    <row r="58" spans="2:45" ht="14.4" customHeight="1" thickBot="1">
      <c r="B58" s="4" t="s">
        <v>28</v>
      </c>
      <c r="C58" s="2"/>
      <c r="D58" s="2"/>
      <c r="E58" s="2"/>
      <c r="F58" s="2"/>
      <c r="G58" s="2"/>
      <c r="H58" s="2"/>
      <c r="I58" s="2"/>
      <c r="J58" s="2"/>
      <c r="K58" s="4" t="s">
        <v>29</v>
      </c>
      <c r="L58" s="2"/>
      <c r="M58" s="2"/>
      <c r="N58" s="2"/>
      <c r="O58" s="2"/>
      <c r="P58" s="2"/>
      <c r="Q58" s="4"/>
      <c r="R58" s="2"/>
      <c r="S58" s="4"/>
      <c r="T58" s="2"/>
      <c r="U58" s="4" t="s">
        <v>30</v>
      </c>
      <c r="V58" s="2"/>
      <c r="W58" s="2"/>
      <c r="X58" s="2"/>
      <c r="Y58" s="2"/>
      <c r="Z58" s="2"/>
      <c r="AA58" s="4"/>
      <c r="AB58" s="2"/>
      <c r="AC58" s="2"/>
      <c r="AD58" s="2"/>
      <c r="AE58" s="2"/>
      <c r="AF58" s="2"/>
      <c r="AG58" s="2"/>
      <c r="AH58" s="2"/>
      <c r="AI58" s="4"/>
      <c r="AJ58" s="2"/>
      <c r="AK58" s="2"/>
      <c r="AL58" s="2"/>
      <c r="AM58" s="2"/>
      <c r="AN58" s="2"/>
      <c r="AO58" s="2"/>
      <c r="AP58" s="2"/>
      <c r="AQ58" s="2"/>
      <c r="AR58" s="2"/>
    </row>
    <row r="59" spans="2:45" ht="14.4" customHeight="1">
      <c r="B59" s="135" t="s">
        <v>67</v>
      </c>
      <c r="C59" s="144"/>
      <c r="D59" s="144"/>
      <c r="E59" s="144"/>
      <c r="F59" s="144"/>
      <c r="G59" s="144"/>
      <c r="H59" s="144"/>
      <c r="I59" s="145"/>
      <c r="J59" s="2"/>
      <c r="K59" s="135" t="s">
        <v>68</v>
      </c>
      <c r="L59" s="136"/>
      <c r="M59" s="136"/>
      <c r="N59" s="136"/>
      <c r="O59" s="136"/>
      <c r="P59" s="136"/>
      <c r="Q59" s="136"/>
      <c r="R59" s="136"/>
      <c r="S59" s="137"/>
      <c r="T59" s="45"/>
      <c r="U59" s="117" t="s">
        <v>69</v>
      </c>
      <c r="V59" s="118"/>
      <c r="W59" s="118"/>
      <c r="X59" s="118"/>
      <c r="Y59" s="118"/>
      <c r="Z59" s="118"/>
      <c r="AA59" s="118"/>
      <c r="AB59" s="118"/>
      <c r="AC59" s="119"/>
      <c r="AD59" s="43"/>
      <c r="AE59" s="43"/>
      <c r="AF59" s="43"/>
      <c r="AG59" s="43"/>
      <c r="AH59" s="2"/>
      <c r="AI59" s="42"/>
      <c r="AJ59" s="43"/>
      <c r="AK59" s="43"/>
      <c r="AL59" s="43"/>
      <c r="AM59" s="43"/>
      <c r="AN59" s="43"/>
      <c r="AO59" s="73"/>
      <c r="AP59" s="2"/>
      <c r="AQ59" s="2"/>
      <c r="AR59" s="2"/>
    </row>
    <row r="60" spans="2:45" ht="14.4" customHeight="1">
      <c r="B60" s="138"/>
      <c r="C60" s="146"/>
      <c r="D60" s="146"/>
      <c r="E60" s="146"/>
      <c r="F60" s="146"/>
      <c r="G60" s="146"/>
      <c r="H60" s="146"/>
      <c r="I60" s="147"/>
      <c r="J60" s="2"/>
      <c r="K60" s="138"/>
      <c r="L60" s="139"/>
      <c r="M60" s="139"/>
      <c r="N60" s="139"/>
      <c r="O60" s="139"/>
      <c r="P60" s="139"/>
      <c r="Q60" s="139"/>
      <c r="R60" s="139"/>
      <c r="S60" s="140"/>
      <c r="T60" s="45"/>
      <c r="U60" s="120"/>
      <c r="V60" s="121"/>
      <c r="W60" s="121"/>
      <c r="X60" s="121"/>
      <c r="Y60" s="121"/>
      <c r="Z60" s="121"/>
      <c r="AA60" s="121"/>
      <c r="AB60" s="121"/>
      <c r="AC60" s="122"/>
      <c r="AD60" s="43"/>
      <c r="AE60" s="43"/>
      <c r="AF60" s="43"/>
      <c r="AG60" s="43"/>
      <c r="AH60" s="2"/>
      <c r="AI60" s="42"/>
      <c r="AJ60" s="43"/>
      <c r="AK60" s="43"/>
      <c r="AL60" s="43"/>
      <c r="AM60" s="43"/>
      <c r="AN60" s="43"/>
      <c r="AO60" s="73"/>
      <c r="AP60" s="2"/>
      <c r="AQ60" s="2"/>
      <c r="AR60" s="2"/>
    </row>
    <row r="61" spans="2:45" ht="14.4" customHeight="1">
      <c r="B61" s="138"/>
      <c r="C61" s="146"/>
      <c r="D61" s="146"/>
      <c r="E61" s="146"/>
      <c r="F61" s="146"/>
      <c r="G61" s="146"/>
      <c r="H61" s="146"/>
      <c r="I61" s="147"/>
      <c r="J61" s="2"/>
      <c r="K61" s="138"/>
      <c r="L61" s="139"/>
      <c r="M61" s="139"/>
      <c r="N61" s="139"/>
      <c r="O61" s="139"/>
      <c r="P61" s="139"/>
      <c r="Q61" s="139"/>
      <c r="R61" s="139"/>
      <c r="S61" s="140"/>
      <c r="T61" s="45"/>
      <c r="U61" s="120"/>
      <c r="V61" s="121"/>
      <c r="W61" s="121"/>
      <c r="X61" s="121"/>
      <c r="Y61" s="121"/>
      <c r="Z61" s="121"/>
      <c r="AA61" s="121"/>
      <c r="AB61" s="121"/>
      <c r="AC61" s="122"/>
      <c r="AD61" s="43"/>
      <c r="AE61" s="43"/>
      <c r="AF61" s="43"/>
      <c r="AG61" s="43"/>
      <c r="AH61" s="2"/>
      <c r="AI61" s="42"/>
      <c r="AJ61" s="43"/>
      <c r="AK61" s="43"/>
      <c r="AL61" s="43"/>
      <c r="AM61" s="43"/>
      <c r="AN61" s="43"/>
      <c r="AO61" s="73"/>
      <c r="AP61" s="2"/>
      <c r="AQ61" s="2"/>
      <c r="AR61" s="2"/>
    </row>
    <row r="62" spans="2:45" ht="14.4" customHeight="1">
      <c r="B62" s="138"/>
      <c r="C62" s="146"/>
      <c r="D62" s="146"/>
      <c r="E62" s="146"/>
      <c r="F62" s="146"/>
      <c r="G62" s="146"/>
      <c r="H62" s="146"/>
      <c r="I62" s="147"/>
      <c r="J62" s="2"/>
      <c r="K62" s="138"/>
      <c r="L62" s="139"/>
      <c r="M62" s="139"/>
      <c r="N62" s="139"/>
      <c r="O62" s="139"/>
      <c r="P62" s="139"/>
      <c r="Q62" s="139"/>
      <c r="R62" s="139"/>
      <c r="S62" s="140"/>
      <c r="T62" s="45"/>
      <c r="U62" s="120"/>
      <c r="V62" s="121"/>
      <c r="W62" s="121"/>
      <c r="X62" s="121"/>
      <c r="Y62" s="121"/>
      <c r="Z62" s="121"/>
      <c r="AA62" s="121"/>
      <c r="AB62" s="121"/>
      <c r="AC62" s="122"/>
      <c r="AD62" s="43"/>
      <c r="AE62" s="43"/>
      <c r="AF62" s="43"/>
      <c r="AG62" s="43"/>
      <c r="AH62" s="2"/>
      <c r="AI62" s="42"/>
      <c r="AJ62" s="43"/>
      <c r="AK62" s="43"/>
      <c r="AL62" s="43"/>
      <c r="AM62" s="43"/>
      <c r="AN62" s="43"/>
      <c r="AO62" s="73"/>
      <c r="AP62" s="2"/>
      <c r="AQ62" s="2"/>
      <c r="AR62" s="2"/>
    </row>
    <row r="63" spans="2:45" ht="14.4" customHeight="1">
      <c r="B63" s="148"/>
      <c r="C63" s="146"/>
      <c r="D63" s="146"/>
      <c r="E63" s="146"/>
      <c r="F63" s="146"/>
      <c r="G63" s="146"/>
      <c r="H63" s="146"/>
      <c r="I63" s="147"/>
      <c r="J63" s="2"/>
      <c r="K63" s="138"/>
      <c r="L63" s="139"/>
      <c r="M63" s="139"/>
      <c r="N63" s="139"/>
      <c r="O63" s="139"/>
      <c r="P63" s="139"/>
      <c r="Q63" s="139"/>
      <c r="R63" s="139"/>
      <c r="S63" s="140"/>
      <c r="T63" s="45"/>
      <c r="U63" s="120"/>
      <c r="V63" s="121"/>
      <c r="W63" s="121"/>
      <c r="X63" s="121"/>
      <c r="Y63" s="121"/>
      <c r="Z63" s="121"/>
      <c r="AA63" s="121"/>
      <c r="AB63" s="121"/>
      <c r="AC63" s="122"/>
      <c r="AD63" s="43"/>
      <c r="AE63" s="43"/>
      <c r="AF63" s="43"/>
      <c r="AG63" s="43"/>
      <c r="AH63" s="2"/>
      <c r="AI63" s="43"/>
      <c r="AJ63" s="43"/>
      <c r="AK63" s="43"/>
      <c r="AL63" s="43"/>
      <c r="AM63" s="43"/>
      <c r="AN63" s="43"/>
      <c r="AO63" s="73"/>
      <c r="AP63" s="2"/>
      <c r="AQ63" s="2"/>
      <c r="AR63" s="2"/>
    </row>
    <row r="64" spans="2:45" ht="14.4" customHeight="1">
      <c r="B64" s="148"/>
      <c r="C64" s="146"/>
      <c r="D64" s="146"/>
      <c r="E64" s="146"/>
      <c r="F64" s="146"/>
      <c r="G64" s="146"/>
      <c r="H64" s="146"/>
      <c r="I64" s="147"/>
      <c r="J64" s="2"/>
      <c r="K64" s="138"/>
      <c r="L64" s="139"/>
      <c r="M64" s="139"/>
      <c r="N64" s="139"/>
      <c r="O64" s="139"/>
      <c r="P64" s="139"/>
      <c r="Q64" s="139"/>
      <c r="R64" s="139"/>
      <c r="S64" s="140"/>
      <c r="T64" s="45"/>
      <c r="U64" s="120"/>
      <c r="V64" s="121"/>
      <c r="W64" s="121"/>
      <c r="X64" s="121"/>
      <c r="Y64" s="121"/>
      <c r="Z64" s="121"/>
      <c r="AA64" s="121"/>
      <c r="AB64" s="121"/>
      <c r="AC64" s="122"/>
      <c r="AD64" s="43"/>
      <c r="AE64" s="43"/>
      <c r="AF64" s="43"/>
      <c r="AG64" s="43"/>
      <c r="AH64" s="2"/>
      <c r="AI64" s="43"/>
      <c r="AJ64" s="43"/>
      <c r="AK64" s="43"/>
      <c r="AL64" s="43"/>
      <c r="AM64" s="43"/>
      <c r="AN64" s="43"/>
      <c r="AO64" s="73"/>
      <c r="AP64" s="2"/>
      <c r="AQ64" s="2"/>
      <c r="AR64" s="2"/>
    </row>
    <row r="65" spans="2:44" ht="14.4" customHeight="1">
      <c r="B65" s="148"/>
      <c r="C65" s="146"/>
      <c r="D65" s="146"/>
      <c r="E65" s="146"/>
      <c r="F65" s="146"/>
      <c r="G65" s="146"/>
      <c r="H65" s="146"/>
      <c r="I65" s="147"/>
      <c r="J65" s="2"/>
      <c r="K65" s="138"/>
      <c r="L65" s="139"/>
      <c r="M65" s="139"/>
      <c r="N65" s="139"/>
      <c r="O65" s="139"/>
      <c r="P65" s="139"/>
      <c r="Q65" s="139"/>
      <c r="R65" s="139"/>
      <c r="S65" s="140"/>
      <c r="T65" s="45"/>
      <c r="U65" s="120"/>
      <c r="V65" s="121"/>
      <c r="W65" s="121"/>
      <c r="X65" s="121"/>
      <c r="Y65" s="121"/>
      <c r="Z65" s="121"/>
      <c r="AA65" s="121"/>
      <c r="AB65" s="121"/>
      <c r="AC65" s="122"/>
      <c r="AD65" s="43"/>
      <c r="AE65" s="43"/>
      <c r="AF65" s="43"/>
      <c r="AG65" s="43"/>
      <c r="AH65" s="2"/>
      <c r="AI65" s="43"/>
      <c r="AJ65" s="43"/>
      <c r="AK65" s="43"/>
      <c r="AL65" s="43"/>
      <c r="AM65" s="43"/>
      <c r="AN65" s="43"/>
      <c r="AO65" s="73"/>
      <c r="AP65" s="2"/>
      <c r="AQ65" s="2"/>
      <c r="AR65" s="2"/>
    </row>
    <row r="66" spans="2:44" ht="14.4" customHeight="1">
      <c r="B66" s="148"/>
      <c r="C66" s="146"/>
      <c r="D66" s="146"/>
      <c r="E66" s="146"/>
      <c r="F66" s="146"/>
      <c r="G66" s="146"/>
      <c r="H66" s="146"/>
      <c r="I66" s="147"/>
      <c r="J66" s="2"/>
      <c r="K66" s="138"/>
      <c r="L66" s="139"/>
      <c r="M66" s="139"/>
      <c r="N66" s="139"/>
      <c r="O66" s="139"/>
      <c r="P66" s="139"/>
      <c r="Q66" s="139"/>
      <c r="R66" s="139"/>
      <c r="S66" s="140"/>
      <c r="T66" s="45"/>
      <c r="U66" s="120"/>
      <c r="V66" s="121"/>
      <c r="W66" s="121"/>
      <c r="X66" s="121"/>
      <c r="Y66" s="121"/>
      <c r="Z66" s="121"/>
      <c r="AA66" s="121"/>
      <c r="AB66" s="121"/>
      <c r="AC66" s="122"/>
      <c r="AD66" s="43"/>
      <c r="AE66" s="43"/>
      <c r="AF66" s="43"/>
      <c r="AG66" s="43"/>
      <c r="AH66" s="2"/>
      <c r="AI66" s="43"/>
      <c r="AJ66" s="43"/>
      <c r="AK66" s="43"/>
      <c r="AL66" s="43"/>
      <c r="AM66" s="43"/>
      <c r="AN66" s="43"/>
      <c r="AO66" s="73"/>
      <c r="AP66" s="2"/>
      <c r="AQ66" s="2"/>
      <c r="AR66" s="2"/>
    </row>
    <row r="67" spans="2:44" ht="14.4" customHeight="1" thickBot="1">
      <c r="B67" s="149"/>
      <c r="C67" s="150"/>
      <c r="D67" s="150"/>
      <c r="E67" s="150"/>
      <c r="F67" s="150"/>
      <c r="G67" s="150"/>
      <c r="H67" s="150"/>
      <c r="I67" s="151"/>
      <c r="J67" s="2"/>
      <c r="K67" s="141"/>
      <c r="L67" s="142"/>
      <c r="M67" s="142"/>
      <c r="N67" s="142"/>
      <c r="O67" s="142"/>
      <c r="P67" s="142"/>
      <c r="Q67" s="142"/>
      <c r="R67" s="142"/>
      <c r="S67" s="143"/>
      <c r="T67" s="45"/>
      <c r="U67" s="123"/>
      <c r="V67" s="124"/>
      <c r="W67" s="124"/>
      <c r="X67" s="124"/>
      <c r="Y67" s="124"/>
      <c r="Z67" s="124"/>
      <c r="AA67" s="124"/>
      <c r="AB67" s="124"/>
      <c r="AC67" s="125"/>
      <c r="AD67" s="43"/>
      <c r="AE67" s="43"/>
      <c r="AF67" s="43"/>
      <c r="AG67" s="43"/>
      <c r="AH67" s="2"/>
      <c r="AI67" s="43"/>
      <c r="AJ67" s="43"/>
      <c r="AK67" s="43"/>
      <c r="AL67" s="43"/>
      <c r="AM67" s="43"/>
      <c r="AN67" s="43"/>
      <c r="AO67" s="73"/>
      <c r="AP67" s="2"/>
      <c r="AQ67" s="2"/>
      <c r="AR67" s="2"/>
    </row>
    <row r="68" spans="2:44" ht="14.4">
      <c r="B68" s="30"/>
      <c r="C68" s="30"/>
      <c r="D68" s="30"/>
      <c r="E68" s="30"/>
      <c r="F68" s="30"/>
      <c r="G68" s="30"/>
      <c r="H68" s="30"/>
      <c r="I68" s="30"/>
      <c r="J68" s="2"/>
      <c r="K68" s="30"/>
      <c r="L68" s="30"/>
      <c r="M68" s="30"/>
      <c r="N68" s="30"/>
      <c r="O68" s="30"/>
      <c r="P68" s="30"/>
      <c r="Q68" s="30"/>
      <c r="R68" s="2"/>
      <c r="S68" s="30"/>
      <c r="T68" s="30"/>
      <c r="U68" s="30"/>
      <c r="V68" s="30"/>
      <c r="W68" s="30"/>
      <c r="X68" s="30"/>
      <c r="Y68" s="30"/>
      <c r="Z68" s="2"/>
      <c r="AA68" s="30"/>
      <c r="AB68" s="30"/>
      <c r="AC68" s="30"/>
      <c r="AD68" s="30"/>
      <c r="AE68" s="30"/>
      <c r="AF68" s="30"/>
      <c r="AG68" s="30"/>
      <c r="AH68" s="2"/>
      <c r="AI68" s="30"/>
      <c r="AJ68" s="30"/>
      <c r="AK68" s="30"/>
      <c r="AL68" s="30"/>
      <c r="AM68" s="30"/>
      <c r="AN68" s="30"/>
      <c r="AO68" s="31"/>
      <c r="AP68" s="2"/>
      <c r="AQ68" s="2"/>
      <c r="AR68" s="2"/>
    </row>
    <row r="69" spans="2:44" ht="15" thickBot="1">
      <c r="B69" s="78" t="s">
        <v>31</v>
      </c>
      <c r="C69" s="31"/>
      <c r="D69" s="31"/>
      <c r="E69" s="31"/>
      <c r="F69" s="31"/>
      <c r="G69" s="31"/>
      <c r="H69" s="30"/>
      <c r="I69" s="30"/>
      <c r="J69" s="2"/>
      <c r="K69" s="89" t="s">
        <v>32</v>
      </c>
      <c r="L69" s="30"/>
      <c r="M69" s="30"/>
      <c r="N69" s="30"/>
      <c r="O69" s="30"/>
      <c r="P69" s="30"/>
      <c r="Q69" s="30"/>
      <c r="R69" s="2"/>
      <c r="S69" s="41"/>
      <c r="T69" s="30"/>
      <c r="U69" s="41" t="s">
        <v>33</v>
      </c>
      <c r="V69" s="30"/>
      <c r="W69" s="30"/>
      <c r="X69" s="30"/>
      <c r="Y69" s="30"/>
      <c r="Z69" s="2"/>
      <c r="AA69" s="30"/>
      <c r="AB69" s="30"/>
      <c r="AC69" s="30"/>
      <c r="AD69" s="30"/>
      <c r="AE69" s="30"/>
      <c r="AF69" s="30"/>
      <c r="AG69" s="30"/>
      <c r="AH69" s="2"/>
      <c r="AI69" s="30"/>
      <c r="AJ69" s="30"/>
      <c r="AK69" s="30"/>
      <c r="AL69" s="30"/>
      <c r="AM69" s="30"/>
      <c r="AN69" s="30"/>
      <c r="AO69" s="31"/>
      <c r="AP69" s="2"/>
      <c r="AQ69" s="2"/>
      <c r="AR69" s="2"/>
    </row>
    <row r="70" spans="2:44" ht="14.4" customHeight="1">
      <c r="B70" s="79" t="s">
        <v>18</v>
      </c>
      <c r="C70" s="80" t="s">
        <v>34</v>
      </c>
      <c r="D70" s="81" t="s">
        <v>35</v>
      </c>
      <c r="E70" s="74"/>
      <c r="F70" s="74"/>
      <c r="G70" s="75"/>
      <c r="H70" s="30"/>
      <c r="I70" s="30"/>
      <c r="J70" s="2"/>
      <c r="K70" s="117" t="s">
        <v>68</v>
      </c>
      <c r="L70" s="118"/>
      <c r="M70" s="118"/>
      <c r="N70" s="118"/>
      <c r="O70" s="118"/>
      <c r="P70" s="118"/>
      <c r="Q70" s="118"/>
      <c r="R70" s="118"/>
      <c r="S70" s="119"/>
      <c r="T70" s="44"/>
      <c r="U70" s="117" t="s">
        <v>68</v>
      </c>
      <c r="V70" s="118"/>
      <c r="W70" s="118"/>
      <c r="X70" s="118"/>
      <c r="Y70" s="118"/>
      <c r="Z70" s="118"/>
      <c r="AA70" s="118"/>
      <c r="AB70" s="118"/>
      <c r="AC70" s="119"/>
      <c r="AD70" s="30"/>
      <c r="AE70" s="30"/>
      <c r="AF70" s="30"/>
      <c r="AG70" s="30"/>
      <c r="AH70" s="2"/>
      <c r="AI70" s="30"/>
      <c r="AJ70" s="30"/>
      <c r="AK70" s="30"/>
      <c r="AL70" s="30"/>
      <c r="AM70" s="30"/>
      <c r="AN70" s="30"/>
      <c r="AO70" s="31"/>
      <c r="AP70" s="2"/>
      <c r="AQ70" s="2"/>
      <c r="AR70" s="2"/>
    </row>
    <row r="71" spans="2:44" ht="14.4">
      <c r="B71" s="109"/>
      <c r="C71" s="110"/>
      <c r="D71" s="111"/>
      <c r="E71" s="76"/>
      <c r="F71" s="76"/>
      <c r="G71" s="76"/>
      <c r="H71" s="30"/>
      <c r="I71" s="30"/>
      <c r="J71" s="2"/>
      <c r="K71" s="120"/>
      <c r="L71" s="121"/>
      <c r="M71" s="121"/>
      <c r="N71" s="121"/>
      <c r="O71" s="121"/>
      <c r="P71" s="121"/>
      <c r="Q71" s="121"/>
      <c r="R71" s="121"/>
      <c r="S71" s="122"/>
      <c r="T71" s="44"/>
      <c r="U71" s="120"/>
      <c r="V71" s="121"/>
      <c r="W71" s="121"/>
      <c r="X71" s="121"/>
      <c r="Y71" s="121"/>
      <c r="Z71" s="121"/>
      <c r="AA71" s="121"/>
      <c r="AB71" s="121"/>
      <c r="AC71" s="122"/>
      <c r="AD71" s="30"/>
      <c r="AE71" s="30"/>
      <c r="AF71" s="30"/>
      <c r="AG71" s="30"/>
      <c r="AH71" s="2"/>
      <c r="AI71" s="30"/>
      <c r="AJ71" s="30"/>
      <c r="AK71" s="30"/>
      <c r="AL71" s="30"/>
      <c r="AM71" s="30"/>
      <c r="AN71" s="30"/>
      <c r="AO71" s="31"/>
      <c r="AP71" s="2"/>
      <c r="AQ71" s="2"/>
      <c r="AR71" s="2"/>
    </row>
    <row r="72" spans="2:44" ht="14.4">
      <c r="B72" s="109"/>
      <c r="C72" s="110"/>
      <c r="D72" s="111"/>
      <c r="E72" s="76"/>
      <c r="F72" s="76"/>
      <c r="G72" s="76"/>
      <c r="H72" s="30"/>
      <c r="I72" s="30"/>
      <c r="J72" s="2"/>
      <c r="K72" s="120"/>
      <c r="L72" s="121"/>
      <c r="M72" s="121"/>
      <c r="N72" s="121"/>
      <c r="O72" s="121"/>
      <c r="P72" s="121"/>
      <c r="Q72" s="121"/>
      <c r="R72" s="121"/>
      <c r="S72" s="122"/>
      <c r="T72" s="44"/>
      <c r="U72" s="120"/>
      <c r="V72" s="121"/>
      <c r="W72" s="121"/>
      <c r="X72" s="121"/>
      <c r="Y72" s="121"/>
      <c r="Z72" s="121"/>
      <c r="AA72" s="121"/>
      <c r="AB72" s="121"/>
      <c r="AC72" s="122"/>
      <c r="AD72" s="30"/>
      <c r="AE72" s="30"/>
      <c r="AF72" s="30"/>
      <c r="AG72" s="30"/>
      <c r="AH72" s="2"/>
      <c r="AI72" s="30"/>
      <c r="AJ72" s="30"/>
      <c r="AK72" s="30"/>
      <c r="AL72" s="30"/>
      <c r="AM72" s="30"/>
      <c r="AN72" s="30"/>
      <c r="AO72" s="31"/>
      <c r="AP72" s="2"/>
      <c r="AQ72" s="2"/>
      <c r="AR72" s="2"/>
    </row>
    <row r="73" spans="2:44" ht="14.4">
      <c r="B73" s="109"/>
      <c r="C73" s="110"/>
      <c r="D73" s="111"/>
      <c r="E73" s="76"/>
      <c r="F73" s="76"/>
      <c r="G73" s="76"/>
      <c r="H73" s="30"/>
      <c r="I73" s="30"/>
      <c r="J73" s="2"/>
      <c r="K73" s="120"/>
      <c r="L73" s="121"/>
      <c r="M73" s="121"/>
      <c r="N73" s="121"/>
      <c r="O73" s="121"/>
      <c r="P73" s="121"/>
      <c r="Q73" s="121"/>
      <c r="R73" s="121"/>
      <c r="S73" s="122"/>
      <c r="T73" s="44"/>
      <c r="U73" s="120"/>
      <c r="V73" s="121"/>
      <c r="W73" s="121"/>
      <c r="X73" s="121"/>
      <c r="Y73" s="121"/>
      <c r="Z73" s="121"/>
      <c r="AA73" s="121"/>
      <c r="AB73" s="121"/>
      <c r="AC73" s="122"/>
      <c r="AD73" s="30"/>
      <c r="AE73" s="30"/>
      <c r="AF73" s="30"/>
      <c r="AG73" s="30"/>
      <c r="AH73" s="2"/>
      <c r="AI73" s="30"/>
      <c r="AJ73" s="30"/>
      <c r="AK73" s="30"/>
      <c r="AL73" s="30"/>
      <c r="AM73" s="30"/>
      <c r="AN73" s="30"/>
      <c r="AO73" s="31"/>
      <c r="AP73" s="2"/>
      <c r="AQ73" s="2"/>
      <c r="AR73" s="2"/>
    </row>
    <row r="74" spans="2:44" ht="14.4">
      <c r="B74" s="109"/>
      <c r="C74" s="110"/>
      <c r="D74" s="111"/>
      <c r="E74" s="76"/>
      <c r="F74" s="76"/>
      <c r="G74" s="76"/>
      <c r="H74" s="30"/>
      <c r="I74" s="30"/>
      <c r="J74" s="2"/>
      <c r="K74" s="120"/>
      <c r="L74" s="121"/>
      <c r="M74" s="121"/>
      <c r="N74" s="121"/>
      <c r="O74" s="121"/>
      <c r="P74" s="121"/>
      <c r="Q74" s="121"/>
      <c r="R74" s="121"/>
      <c r="S74" s="122"/>
      <c r="T74" s="44"/>
      <c r="U74" s="120"/>
      <c r="V74" s="121"/>
      <c r="W74" s="121"/>
      <c r="X74" s="121"/>
      <c r="Y74" s="121"/>
      <c r="Z74" s="121"/>
      <c r="AA74" s="121"/>
      <c r="AB74" s="121"/>
      <c r="AC74" s="122"/>
      <c r="AD74" s="30"/>
      <c r="AE74" s="30"/>
      <c r="AF74" s="30"/>
      <c r="AG74" s="30"/>
      <c r="AH74" s="2"/>
      <c r="AI74" s="30"/>
      <c r="AJ74" s="30"/>
      <c r="AK74" s="30"/>
      <c r="AL74" s="30"/>
      <c r="AM74" s="30"/>
      <c r="AN74" s="30"/>
      <c r="AO74" s="31"/>
      <c r="AP74" s="2"/>
      <c r="AQ74" s="2"/>
      <c r="AR74" s="2"/>
    </row>
    <row r="75" spans="2:44" ht="14.4">
      <c r="B75" s="109"/>
      <c r="C75" s="110"/>
      <c r="D75" s="111"/>
      <c r="E75" s="76"/>
      <c r="F75" s="76"/>
      <c r="G75" s="76"/>
      <c r="H75" s="30"/>
      <c r="I75" s="30"/>
      <c r="J75" s="2"/>
      <c r="K75" s="120"/>
      <c r="L75" s="121"/>
      <c r="M75" s="121"/>
      <c r="N75" s="121"/>
      <c r="O75" s="121"/>
      <c r="P75" s="121"/>
      <c r="Q75" s="121"/>
      <c r="R75" s="121"/>
      <c r="S75" s="122"/>
      <c r="T75" s="44"/>
      <c r="U75" s="120"/>
      <c r="V75" s="121"/>
      <c r="W75" s="121"/>
      <c r="X75" s="121"/>
      <c r="Y75" s="121"/>
      <c r="Z75" s="121"/>
      <c r="AA75" s="121"/>
      <c r="AB75" s="121"/>
      <c r="AC75" s="122"/>
      <c r="AD75" s="30"/>
      <c r="AE75" s="30"/>
      <c r="AF75" s="30"/>
      <c r="AG75" s="30"/>
      <c r="AH75" s="2"/>
      <c r="AI75" s="30"/>
      <c r="AJ75" s="30"/>
      <c r="AK75" s="30"/>
      <c r="AL75" s="30"/>
      <c r="AM75" s="30"/>
      <c r="AN75" s="30"/>
      <c r="AO75" s="31"/>
      <c r="AP75" s="2"/>
      <c r="AQ75" s="2"/>
      <c r="AR75" s="2"/>
    </row>
    <row r="76" spans="2:44" ht="15" thickBot="1">
      <c r="B76" s="112"/>
      <c r="C76" s="113"/>
      <c r="D76" s="114"/>
      <c r="E76" s="76"/>
      <c r="F76" s="76"/>
      <c r="G76" s="76"/>
      <c r="H76" s="30"/>
      <c r="I76" s="30"/>
      <c r="J76" s="2"/>
      <c r="K76" s="120"/>
      <c r="L76" s="121"/>
      <c r="M76" s="121"/>
      <c r="N76" s="121"/>
      <c r="O76" s="121"/>
      <c r="P76" s="121"/>
      <c r="Q76" s="121"/>
      <c r="R76" s="121"/>
      <c r="S76" s="122"/>
      <c r="T76" s="44"/>
      <c r="U76" s="120"/>
      <c r="V76" s="121"/>
      <c r="W76" s="121"/>
      <c r="X76" s="121"/>
      <c r="Y76" s="121"/>
      <c r="Z76" s="121"/>
      <c r="AA76" s="121"/>
      <c r="AB76" s="121"/>
      <c r="AC76" s="122"/>
      <c r="AD76" s="30"/>
      <c r="AE76" s="30"/>
      <c r="AF76" s="30"/>
      <c r="AG76" s="30"/>
      <c r="AH76" s="2"/>
      <c r="AI76" s="30"/>
      <c r="AJ76" s="30"/>
      <c r="AK76" s="30"/>
      <c r="AL76" s="30"/>
      <c r="AM76" s="30"/>
      <c r="AN76" s="30"/>
      <c r="AO76" s="31"/>
      <c r="AP76" s="2"/>
      <c r="AQ76" s="2"/>
      <c r="AR76" s="2"/>
    </row>
    <row r="77" spans="2:44" ht="15" thickBot="1">
      <c r="B77" s="30"/>
      <c r="C77" s="30"/>
      <c r="D77" s="30"/>
      <c r="E77" s="30"/>
      <c r="F77" s="30"/>
      <c r="G77" s="30"/>
      <c r="H77" s="30"/>
      <c r="I77" s="30"/>
      <c r="J77" s="2"/>
      <c r="K77" s="126"/>
      <c r="L77" s="127"/>
      <c r="M77" s="127"/>
      <c r="N77" s="127"/>
      <c r="O77" s="127"/>
      <c r="P77" s="127"/>
      <c r="Q77" s="127"/>
      <c r="R77" s="127"/>
      <c r="S77" s="128"/>
      <c r="T77" s="30"/>
      <c r="U77" s="126"/>
      <c r="V77" s="127"/>
      <c r="W77" s="127"/>
      <c r="X77" s="127"/>
      <c r="Y77" s="127"/>
      <c r="Z77" s="127"/>
      <c r="AA77" s="127"/>
      <c r="AB77" s="127"/>
      <c r="AC77" s="128"/>
      <c r="AD77" s="30"/>
      <c r="AE77" s="30"/>
      <c r="AF77" s="30"/>
      <c r="AG77" s="30"/>
      <c r="AH77" s="2"/>
      <c r="AI77" s="30"/>
      <c r="AJ77" s="30"/>
      <c r="AK77" s="30"/>
      <c r="AL77" s="30"/>
      <c r="AM77" s="30"/>
      <c r="AN77" s="30"/>
      <c r="AO77" s="31"/>
      <c r="AP77" s="2"/>
      <c r="AQ77" s="2"/>
      <c r="AR77" s="2"/>
    </row>
    <row r="78" spans="2:44" ht="13.8" thickBot="1">
      <c r="B78" s="78" t="s">
        <v>36</v>
      </c>
      <c r="C78" s="2"/>
      <c r="D78" s="77" t="s">
        <v>37</v>
      </c>
      <c r="E78" s="2"/>
      <c r="F78" s="2"/>
      <c r="G78" s="2"/>
      <c r="H78" s="2"/>
      <c r="I78" s="2"/>
      <c r="J78" s="2"/>
      <c r="K78" s="126"/>
      <c r="L78" s="127"/>
      <c r="M78" s="127"/>
      <c r="N78" s="127"/>
      <c r="O78" s="127"/>
      <c r="P78" s="127"/>
      <c r="Q78" s="127"/>
      <c r="R78" s="127"/>
      <c r="S78" s="128"/>
      <c r="T78" s="2"/>
      <c r="U78" s="126"/>
      <c r="V78" s="127"/>
      <c r="W78" s="127"/>
      <c r="X78" s="127"/>
      <c r="Y78" s="127"/>
      <c r="Z78" s="127"/>
      <c r="AA78" s="127"/>
      <c r="AB78" s="127"/>
      <c r="AC78" s="128"/>
      <c r="AD78" s="2"/>
      <c r="AE78" s="2"/>
      <c r="AF78" s="2"/>
      <c r="AG78" s="2"/>
      <c r="AH78" s="2"/>
      <c r="AI78" s="2"/>
      <c r="AJ78" s="2"/>
      <c r="AK78" s="2"/>
      <c r="AL78" s="2"/>
      <c r="AM78" s="2"/>
      <c r="AN78" s="2"/>
      <c r="AO78" s="2"/>
      <c r="AP78" s="2"/>
      <c r="AQ78" s="2"/>
      <c r="AR78" s="2"/>
    </row>
    <row r="79" spans="2:44" ht="13.8" thickBot="1">
      <c r="B79" s="2"/>
      <c r="C79" s="2"/>
      <c r="D79" s="2"/>
      <c r="E79" s="2"/>
      <c r="F79" s="2"/>
      <c r="G79" s="2"/>
      <c r="H79" s="2"/>
      <c r="I79" s="2"/>
      <c r="J79" s="2"/>
      <c r="K79" s="129"/>
      <c r="L79" s="130"/>
      <c r="M79" s="130"/>
      <c r="N79" s="130"/>
      <c r="O79" s="130"/>
      <c r="P79" s="130"/>
      <c r="Q79" s="130"/>
      <c r="R79" s="130"/>
      <c r="S79" s="131"/>
      <c r="T79" s="2"/>
      <c r="U79" s="129"/>
      <c r="V79" s="130"/>
      <c r="W79" s="130"/>
      <c r="X79" s="130"/>
      <c r="Y79" s="130"/>
      <c r="Z79" s="130"/>
      <c r="AA79" s="130"/>
      <c r="AB79" s="130"/>
      <c r="AC79" s="131"/>
      <c r="AD79" s="2"/>
      <c r="AE79" s="2"/>
      <c r="AF79" s="2"/>
      <c r="AG79" s="2"/>
      <c r="AH79" s="2"/>
      <c r="AI79" s="2"/>
      <c r="AJ79" s="2"/>
      <c r="AK79" s="2"/>
      <c r="AL79" s="2"/>
      <c r="AM79" s="2"/>
      <c r="AN79" s="2"/>
      <c r="AO79" s="2"/>
      <c r="AP79" s="2"/>
      <c r="AQ79" s="2"/>
      <c r="AR79" s="2"/>
    </row>
    <row r="80" spans="2:44">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row>
    <row r="81" spans="2:44">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row>
    <row r="82" spans="2:44">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row>
    <row r="83" spans="2:44">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row>
    <row r="84" spans="2:44">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row>
    <row r="85" spans="2:44">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row>
    <row r="86" spans="2:44">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row>
    <row r="87" spans="2:44">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row>
    <row r="88" spans="2:44">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row>
  </sheetData>
  <sheetProtection algorithmName="SHA-512" hashValue="PgX1u18eFspyWu4uxcPPnf/Nqg+yIDfZ5g7nBTB+iKJMHx1SVTS2gnTzn3bcd8M0cswP9sMlYPy4xNdwVB5E+w==" saltValue="x5jza5iS0it/8fMfuA9oyw==" spinCount="100000" sheet="1" selectLockedCells="1"/>
  <mergeCells count="49">
    <mergeCell ref="AE44:AH46"/>
    <mergeCell ref="AJ44:AM46"/>
    <mergeCell ref="AO44:AR46"/>
    <mergeCell ref="F44:I46"/>
    <mergeCell ref="K44:N46"/>
    <mergeCell ref="P44:S46"/>
    <mergeCell ref="U44:X46"/>
    <mergeCell ref="Z44:AC46"/>
    <mergeCell ref="AJ6:AM6"/>
    <mergeCell ref="AJ7:AK7"/>
    <mergeCell ref="AL7:AM7"/>
    <mergeCell ref="AO6:AR6"/>
    <mergeCell ref="AO7:AP7"/>
    <mergeCell ref="AQ7:AR7"/>
    <mergeCell ref="AE6:AH6"/>
    <mergeCell ref="AE7:AF7"/>
    <mergeCell ref="AG7:AH7"/>
    <mergeCell ref="P6:S6"/>
    <mergeCell ref="P7:Q7"/>
    <mergeCell ref="R7:S7"/>
    <mergeCell ref="U6:X6"/>
    <mergeCell ref="B4:C4"/>
    <mergeCell ref="B5:E6"/>
    <mergeCell ref="Z6:AC6"/>
    <mergeCell ref="Z7:AA7"/>
    <mergeCell ref="AB7:AC7"/>
    <mergeCell ref="J4:K4"/>
    <mergeCell ref="O4:P4"/>
    <mergeCell ref="J2:P2"/>
    <mergeCell ref="U7:V7"/>
    <mergeCell ref="W7:X7"/>
    <mergeCell ref="F7:G7"/>
    <mergeCell ref="H7:I7"/>
    <mergeCell ref="F6:I6"/>
    <mergeCell ref="K6:N6"/>
    <mergeCell ref="K7:L7"/>
    <mergeCell ref="M7:N7"/>
    <mergeCell ref="H2:I2"/>
    <mergeCell ref="B40:D40"/>
    <mergeCell ref="B41:D41"/>
    <mergeCell ref="B42:D42"/>
    <mergeCell ref="B43:D43"/>
    <mergeCell ref="K59:S67"/>
    <mergeCell ref="B59:I67"/>
    <mergeCell ref="U59:AC67"/>
    <mergeCell ref="K70:S79"/>
    <mergeCell ref="U70:AC79"/>
    <mergeCell ref="E4:I4"/>
    <mergeCell ref="L4:N4"/>
  </mergeCells>
  <conditionalFormatting sqref="AO7:AR43 AO44 AO47:AR55">
    <cfRule type="expression" dxfId="0" priority="1">
      <formula>RIGHT($AO$6,3)="N/A"</formula>
    </cfRule>
  </conditionalFormatting>
  <dataValidations count="5">
    <dataValidation type="date" operator="greaterThan" allowBlank="1" showErrorMessage="1" errorTitle="Error in date" error="Enter a date between 06-2025 and 03-2026" promptTitle="Enter start date" prompt="Please enter a start date between June 2025 and March 2026" sqref="O4:P4" xr:uid="{6B04C8B7-0FAE-4D30-9ACD-DE5F07CA9163}">
      <formula1>45444</formula1>
    </dataValidation>
    <dataValidation type="date" operator="greaterThan" allowBlank="1" showErrorMessage="1" errorTitle="Fejl i opstartsdato" error="Indsæt forventet opstartsdato senere end marts 2025" promptTitle="Skriv forventet opstartsdato" prompt="Startdato skal være mellem marts 2025 og marts 2026" sqref="J4:K4" xr:uid="{389C7DC4-F4AB-498F-A231-52B4B65FCF57}">
      <formula1>45717</formula1>
    </dataValidation>
    <dataValidation allowBlank="1" errorTitle="Vælg stilling" error="Vælg en stilling fra dropdown-menuen" promptTitle="Stilling" prompt="Vælg en stilling fra dropdown-menuen" sqref="C24" xr:uid="{C86EB5DB-FB04-4B29-B182-DBD41D875F64}"/>
    <dataValidation allowBlank="1" errorTitle="Choose university" error="Choose a university from the dropdown menu" promptTitle="University" prompt="Choose a university from the drop_x000a_down menu" sqref="D24" xr:uid="{14F7F20E-4AC2-47E2-8ACA-EAD4C6BD02BC}"/>
    <dataValidation allowBlank="1" errorTitle="Vælg stilling" error="Vælg en stilling fra dropdown-menuen" promptTitle="Stilling" prompt="Skriv stillingsbetegnelse, eksempelvis Studentermedhjælp" sqref="C25:C27" xr:uid="{2FE35527-9DD6-4F47-B3A0-3BA460265C08}"/>
  </dataValidations>
  <pageMargins left="0.25" right="0.25" top="0.75" bottom="0.75" header="0.3" footer="0.3"/>
  <pageSetup paperSize="8" scale="51" orientation="landscape" horizontalDpi="1200" verticalDpi="120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errorTitle="Choose university" error="Choose a university from the dropdown menu" promptTitle="Universitet" prompt="Vælg universitet fra drop-down menuen" xr:uid="{F91DCA84-7E15-4FE8-BF94-9DB611C76FE7}">
          <x14:formula1>
            <xm:f>'VIP Kategorier'!$D$2:$D$11</xm:f>
          </x14:formula1>
          <xm:sqref>D9:D12 D14:D18 D20:D23 D25:D27</xm:sqref>
        </x14:dataValidation>
        <x14:dataValidation type="list" allowBlank="1" showInputMessage="1" promptTitle="Stilling" prompt="Vælg en stilling fra dropdown-menuen" xr:uid="{4F0F3573-8B62-40A4-A0FA-60A34364AAF5}">
          <x14:formula1>
            <xm:f>'VIP Kategorier'!$E$2:$E$3</xm:f>
          </x14:formula1>
          <xm:sqref>C29:C38</xm:sqref>
        </x14:dataValidation>
        <x14:dataValidation type="list" allowBlank="1" showInputMessage="1" showErrorMessage="1" errorTitle="Vælg stilling" error="Vælg en stilling fra dropdown-menuen" promptTitle="Stilling" prompt="Vælg en stilling fra dropdown-menuen" xr:uid="{2E9D6430-F162-488F-9371-C221842FDD66}">
          <x14:formula1>
            <xm:f>'VIP Kategorier'!$A$2:$A$7</xm:f>
          </x14:formula1>
          <xm:sqref>C9:C12</xm:sqref>
        </x14:dataValidation>
        <x14:dataValidation type="list" allowBlank="1" showInputMessage="1" showErrorMessage="1" errorTitle="Vælg stilling" error="Vælg en stilling fra dropdown-menuen" promptTitle="Stilling" prompt="Vælg en stilling fra dropdown-menuen" xr:uid="{2B73E33C-4880-46B7-8F7C-92A2E7778D97}">
          <x14:formula1>
            <xm:f>'VIP Kategorier'!$C$2:$C$3</xm:f>
          </x14:formula1>
          <xm:sqref>C20:C23</xm:sqref>
        </x14:dataValidation>
        <x14:dataValidation type="list" allowBlank="1" showInputMessage="1" showErrorMessage="1" errorTitle="Vælg stilling" error="Vælg en stilling fra dropdown-menuen" promptTitle="Stilling" prompt="Vælg en stilling fra dropdown-menuen" xr:uid="{4E3E0181-BA0B-4293-9159-FDD635C18853}">
          <x14:formula1>
            <xm:f>'VIP Kategorier'!$B$2:$B$5</xm:f>
          </x14:formula1>
          <xm:sqref>C14:C18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DAB3B-D6BB-4C2E-B522-58BDC10BA0EF}">
  <sheetPr codeName="Sheet3"/>
  <dimension ref="B2"/>
  <sheetViews>
    <sheetView topLeftCell="A22" workbookViewId="0">
      <selection activeCell="V28" sqref="V28"/>
    </sheetView>
  </sheetViews>
  <sheetFormatPr defaultRowHeight="14.4"/>
  <sheetData>
    <row r="2" spans="2:2">
      <c r="B2" s="105" t="s">
        <v>75</v>
      </c>
    </row>
  </sheetData>
  <sheetProtection algorithmName="SHA-512" hashValue="xDq8OOqpykRI9FH/VWcJVYITI9SwZh+Rsezi22vsQV0aokv6uFUKMvGPGkUzuhdp35nqOxx0XsbNIyoCWBenyg==" saltValue="6psmHFwzZTP4fDHMl4AP3g==" spinCount="100000" sheet="1" objects="1" scenarios="1" selectLockedCells="1" selectUnlockedCell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371D5-DE6D-481C-A003-0911BD043BFA}">
  <sheetPr codeName="Sheet2"/>
  <dimension ref="A1:E11"/>
  <sheetViews>
    <sheetView workbookViewId="0">
      <selection activeCell="B11" sqref="B11"/>
    </sheetView>
  </sheetViews>
  <sheetFormatPr defaultColWidth="0" defaultRowHeight="14.4" zeroHeight="1"/>
  <cols>
    <col min="1" max="1" width="24.44140625" bestFit="1" customWidth="1"/>
    <col min="2" max="2" width="10.6640625" bestFit="1" customWidth="1"/>
    <col min="3" max="3" width="17.6640625" bestFit="1" customWidth="1"/>
    <col min="4" max="4" width="30.109375" bestFit="1" customWidth="1"/>
    <col min="5" max="5" width="21.5546875" bestFit="1" customWidth="1"/>
    <col min="6" max="16384" width="9.109375" hidden="1"/>
  </cols>
  <sheetData>
    <row r="1" spans="1:5">
      <c r="A1" s="84" t="s">
        <v>38</v>
      </c>
      <c r="B1" s="84" t="s">
        <v>39</v>
      </c>
      <c r="C1" s="84" t="s">
        <v>40</v>
      </c>
      <c r="D1" s="84" t="s">
        <v>41</v>
      </c>
      <c r="E1" s="84" t="s">
        <v>42</v>
      </c>
    </row>
    <row r="2" spans="1:5">
      <c r="A2" t="s">
        <v>43</v>
      </c>
      <c r="B2" t="s">
        <v>44</v>
      </c>
      <c r="C2" t="s">
        <v>72</v>
      </c>
      <c r="D2" s="82" t="s">
        <v>45</v>
      </c>
      <c r="E2" t="s">
        <v>44</v>
      </c>
    </row>
    <row r="3" spans="1:5">
      <c r="A3" t="s">
        <v>46</v>
      </c>
      <c r="B3" t="s">
        <v>47</v>
      </c>
      <c r="C3" t="s">
        <v>48</v>
      </c>
      <c r="D3" s="82" t="s">
        <v>49</v>
      </c>
      <c r="E3" t="s">
        <v>50</v>
      </c>
    </row>
    <row r="4" spans="1:5">
      <c r="A4" t="s">
        <v>51</v>
      </c>
      <c r="B4" t="s">
        <v>52</v>
      </c>
      <c r="D4" s="82" t="s">
        <v>53</v>
      </c>
    </row>
    <row r="5" spans="1:5">
      <c r="A5" t="s">
        <v>54</v>
      </c>
      <c r="B5" t="s">
        <v>55</v>
      </c>
      <c r="D5" s="82" t="s">
        <v>56</v>
      </c>
    </row>
    <row r="6" spans="1:5">
      <c r="A6" t="s">
        <v>57</v>
      </c>
      <c r="D6" s="83" t="s">
        <v>58</v>
      </c>
    </row>
    <row r="7" spans="1:5">
      <c r="A7" t="s">
        <v>59</v>
      </c>
      <c r="D7" s="83" t="s">
        <v>60</v>
      </c>
    </row>
    <row r="8" spans="1:5">
      <c r="D8" s="82" t="s">
        <v>61</v>
      </c>
    </row>
    <row r="9" spans="1:5">
      <c r="D9" s="82" t="s">
        <v>62</v>
      </c>
    </row>
    <row r="10" spans="1:5">
      <c r="A10" t="s">
        <v>63</v>
      </c>
      <c r="B10">
        <v>50000</v>
      </c>
      <c r="D10" s="82" t="s">
        <v>64</v>
      </c>
    </row>
    <row r="11" spans="1:5">
      <c r="A11" t="s">
        <v>65</v>
      </c>
      <c r="B11">
        <v>206000</v>
      </c>
      <c r="D11" s="82" t="s">
        <v>66</v>
      </c>
    </row>
  </sheetData>
  <sheetProtection algorithmName="SHA-512" hashValue="tw46LNJYkoONJKl9xxCxreF/oVRAhazqTAHDpacpVXsnT3a1251t4PZqphlIqL6osVrpuGPqoERItt5u0QH5vQ==" saltValue="Uz7nRkQuEkMwiIfVd3wnbg==" spinCount="100000" sheet="1" scenarios="1" selectLockedCells="1" pivotTables="0"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16d28b4-83ec-41ff-96b4-2d4a83a2988e">
      <UserInfo>
        <DisplayName>Anders Smith</DisplayName>
        <AccountId>9</AccountId>
        <AccountType/>
      </UserInfo>
      <UserInfo>
        <DisplayName>Michael Christensen</DisplayName>
        <AccountId>168</AccountId>
        <AccountType/>
      </UserInfo>
      <UserInfo>
        <DisplayName>Gry Louise Minor</DisplayName>
        <AccountId>13</AccountId>
        <AccountType/>
      </UserInfo>
    </SharedWithUsers>
    <TaxCatchAll xmlns="e16d28b4-83ec-41ff-96b4-2d4a83a2988e" xsi:nil="true"/>
    <lcf76f155ced4ddcb4097134ff3c332f xmlns="2fd1df10-34f6-42cd-b6a6-d5f728abb16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6F2E48EB3A1CA4B819C3E11FEC07D86" ma:contentTypeVersion="14" ma:contentTypeDescription="Create a new document." ma:contentTypeScope="" ma:versionID="4df446946cf70a9c8f0a17d17e5b1ce7">
  <xsd:schema xmlns:xsd="http://www.w3.org/2001/XMLSchema" xmlns:xs="http://www.w3.org/2001/XMLSchema" xmlns:p="http://schemas.microsoft.com/office/2006/metadata/properties" xmlns:ns2="2fd1df10-34f6-42cd-b6a6-d5f728abb168" xmlns:ns3="e16d28b4-83ec-41ff-96b4-2d4a83a2988e" targetNamespace="http://schemas.microsoft.com/office/2006/metadata/properties" ma:root="true" ma:fieldsID="67182eadd8f9f64f3d9235cb73dfc7ca" ns2:_="" ns3:_="">
    <xsd:import namespace="2fd1df10-34f6-42cd-b6a6-d5f728abb168"/>
    <xsd:import namespace="e16d28b4-83ec-41ff-96b4-2d4a83a298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df10-34f6-42cd-b6a6-d5f728abb1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dffea21-1795-43a8-beb7-b7391b687d1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6d28b4-83ec-41ff-96b4-2d4a83a2988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9ef67b4-d84a-41d5-83f6-b04dbe400f91}" ma:internalName="TaxCatchAll" ma:showField="CatchAllData" ma:web="e16d28b4-83ec-41ff-96b4-2d4a83a298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4892E0-4034-43FD-8363-46706A25EB95}">
  <ds:schemaRefs>
    <ds:schemaRef ds:uri="http://schemas.microsoft.com/sharepoint/v3/contenttype/forms"/>
  </ds:schemaRefs>
</ds:datastoreItem>
</file>

<file path=customXml/itemProps2.xml><?xml version="1.0" encoding="utf-8"?>
<ds:datastoreItem xmlns:ds="http://schemas.openxmlformats.org/officeDocument/2006/customXml" ds:itemID="{CC5A2D63-D43A-4C82-8C48-FF9EDA2F6258}">
  <ds:schemaRefs>
    <ds:schemaRef ds:uri="http://purl.org/dc/elements/1.1/"/>
    <ds:schemaRef ds:uri="http://schemas.microsoft.com/office/infopath/2007/PartnerControls"/>
    <ds:schemaRef ds:uri="2fd1df10-34f6-42cd-b6a6-d5f728abb168"/>
    <ds:schemaRef ds:uri="http://schemas.microsoft.com/office/2006/metadata/properties"/>
    <ds:schemaRef ds:uri="http://purl.org/dc/terms/"/>
    <ds:schemaRef ds:uri="http://schemas.microsoft.com/office/2006/documentManagement/types"/>
    <ds:schemaRef ds:uri="http://purl.org/dc/dcmitype/"/>
    <ds:schemaRef ds:uri="e16d28b4-83ec-41ff-96b4-2d4a83a2988e"/>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D1A6C63D-5F0B-492C-B4EF-42A49A8D3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d1df10-34f6-42cd-b6a6-d5f728abb168"/>
    <ds:schemaRef ds:uri="e16d28b4-83ec-41ff-96b4-2d4a83a298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a3f3f0f-95b6-4766-93f1-6bd07de19cea}" enabled="0" method="" siteId="{9a3f3f0f-95b6-4766-93f1-6bd07de19ce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Demokratisk bæredygtighed</vt:lpstr>
      <vt:lpstr>VEJLEDNING BUDGETSKABELON</vt:lpstr>
      <vt:lpstr>VIP Kategorier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2024-05-16T13:06:53Z</dcterms:created>
  <dcterms:modified xsi:type="dcterms:W3CDTF">2026-01-21T12:27:17Z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0x010100F6F2E48EB3A1CA4B819C3E11FEC07D86</vt:lpwstr>
  </property>
  <property fmtid="{D5CDD505-2E9C-101B-9397-08002B2CF9AE}" pid="3" name="MediaServiceImageTags">
    <vt:lpwstr/>
  </property>
</Properties>
</file>